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<sst xmlns="http://schemas.openxmlformats.org/spreadsheetml/2006/main" xmlns:r="http://schemas.openxmlformats.org/officeDocument/2006/relationships" count="556" uniqueCount="556">
  <si>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</si>
  <si>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</si>
  <si>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</si>
  <si>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</si>
  <si>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</si>
  <si>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</si>
  <si>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</si>
  <si>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</si>
  <si>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</si>
  <si>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</si>
  <si>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</si>
  <si>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</si>
  <si>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</si>
  <si>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</si>
  <si>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</si>
  <si>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</si>
  <si>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</si>
  <si>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</si>
  <si>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</si>
  <si>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</si>
  <si>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</si>
  <si>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</si>
  <si>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</si>
  <si>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</si>
  <si>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</si>
  <si>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</si>
  <si>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</si>
  <si>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（百万円）</t>
  </si>
  <si>
    <t>福岡県介護保険広域連合（介護保険事業特別会計）</t>
    <rPh sb="12" eb="14">
      <t>カイゴ</t>
    </rPh>
    <rPh sb="14" eb="16">
      <t>ホケン</t>
    </rPh>
    <rPh sb="16" eb="18">
      <t>ジギョウ</t>
    </rPh>
    <rPh sb="18" eb="20">
      <t>トクベツ</t>
    </rPh>
    <rPh sb="20" eb="22">
      <t>カイケイ</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</si>
  <si>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</si>
  <si>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</si>
  <si>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</si>
  <si>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</si>
  <si>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</si>
  <si>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</si>
  <si>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</si>
  <si>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</si>
  <si>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</si>
  <si>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</si>
  <si>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</si>
  <si>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</si>
  <si>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</si>
  <si>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ふるさとづくり基金</t>
    <rPh sb="7" eb="9">
      <t>キキン</t>
    </rPh>
    <phoneticPr fontId="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</si>
  <si>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</si>
  <si>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</si>
  <si>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</si>
  <si>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</si>
  <si>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</si>
  <si>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</si>
  <si>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</si>
  <si>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</si>
  <si>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</si>
  <si>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</si>
  <si>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</si>
  <si>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</si>
  <si>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</si>
  <si>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</si>
  <si>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</si>
  <si>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</si>
  <si>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</si>
  <si>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</si>
  <si>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</si>
  <si>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</si>
  <si>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</si>
  <si>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</si>
  <si>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</si>
  <si>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</si>
  <si>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</si>
  <si>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</si>
  <si>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</si>
  <si>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</si>
  <si>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</si>
  <si>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</si>
  <si>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</si>
  <si>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</si>
  <si>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</si>
  <si>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</si>
  <si>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</si>
  <si>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</si>
  <si>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</si>
  <si>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</si>
  <si>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</si>
  <si>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</si>
  <si>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</si>
  <si>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</si>
  <si>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</si>
  <si>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</si>
  <si>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</si>
  <si>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</si>
  <si>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</si>
  <si>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</si>
  <si>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</si>
  <si>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</si>
  <si>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</si>
  <si>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</si>
  <si>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</si>
  <si>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</si>
  <si>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</si>
  <si>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</si>
  <si>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</si>
  <si>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</si>
  <si>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</si>
  <si>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</si>
  <si>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</si>
  <si>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</si>
  <si>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</si>
  <si>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</si>
  <si>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</si>
  <si>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</si>
  <si>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</si>
  <si>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</si>
  <si>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</si>
  <si>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</si>
  <si>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</si>
  <si>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</si>
  <si>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</si>
  <si>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</si>
  <si>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</si>
  <si>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</si>
  <si>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</si>
  <si>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</si>
  <si>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</si>
  <si>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</si>
  <si>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</si>
  <si>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</si>
  <si>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</si>
  <si>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</si>
  <si>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</si>
  <si>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</si>
  <si>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</si>
  <si>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</si>
  <si>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</si>
  <si>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</si>
  <si>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</si>
  <si>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</si>
  <si>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</si>
  <si>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</si>
  <si>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</si>
  <si>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</si>
  <si>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</si>
  <si>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</si>
  <si>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</si>
  <si>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</si>
  <si>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</si>
  <si>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Ⅳ－２</t>
  </si>
  <si>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</si>
  <si>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</si>
  <si>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</si>
  <si>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指定団体等の指定状況</t>
  </si>
  <si>
    <t>歳出総額</t>
  </si>
  <si>
    <t>ゴルフ場利用税交付金</t>
  </si>
  <si>
    <t>寄附金</t>
  </si>
  <si>
    <t>最終処分場対策基金</t>
    <rPh sb="0" eb="2">
      <t>サイシュウ</t>
    </rPh>
    <rPh sb="2" eb="5">
      <t>ショブンジョウ</t>
    </rPh>
    <rPh sb="5" eb="7">
      <t>タイサク</t>
    </rPh>
    <rPh sb="7" eb="9">
      <t>キキン</t>
    </rPh>
    <phoneticPr fontId="6"/>
  </si>
  <si>
    <t>令和4年度(千円)</t>
    <rPh sb="0" eb="2">
      <t>レイワ</t>
    </rPh>
    <rPh sb="3" eb="5">
      <t>ネンド</t>
    </rPh>
    <rPh sb="6" eb="8">
      <t>センエン</t>
    </rPh>
    <phoneticPr fontId="6"/>
  </si>
  <si>
    <t>八女西部広域事務組合（一般会計）</t>
    <rPh sb="11" eb="15">
      <t>イッパンカイケイ</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</si>
  <si>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</si>
  <si>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</si>
  <si>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</si>
  <si>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</si>
  <si>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</si>
  <si>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</si>
  <si>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</si>
  <si>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</si>
  <si>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広川町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</si>
  <si>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</si>
  <si>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</si>
  <si>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</si>
  <si>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</si>
  <si>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</si>
  <si>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</si>
  <si>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</si>
  <si>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</si>
  <si>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</si>
  <si>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広川防災ダム管理特別会計</t>
  </si>
  <si>
    <t>福岡県南広域水道企業団（用水供給事業会計）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</si>
  <si>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</si>
  <si>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</si>
  <si>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</si>
  <si>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</si>
  <si>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</si>
  <si>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</si>
  <si>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</si>
  <si>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</si>
  <si>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</si>
  <si>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</si>
  <si>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</si>
  <si>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</si>
  <si>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</si>
  <si>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</si>
  <si>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</si>
  <si>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</si>
  <si>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</si>
  <si>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</si>
  <si>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</si>
  <si>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</si>
  <si>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-1.1</t>
  </si>
  <si>
    <t>他会計等
からの
繰入金</t>
    <rPh sb="9" eb="11">
      <t>クリイレ</t>
    </rPh>
    <rPh sb="11" eb="12">
      <t>キン</t>
    </rPh>
    <phoneticPr fontId="35"/>
  </si>
  <si>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</si>
  <si>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</si>
  <si>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</si>
  <si>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</si>
  <si>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</si>
  <si>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</si>
  <si>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福岡県自治振興組合(一般会計)</t>
    <rPh sb="10" eb="12">
      <t>イッパン</t>
    </rPh>
    <rPh sb="12" eb="14">
      <t>カイケイ</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</si>
  <si>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</si>
  <si>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</si>
  <si>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</si>
  <si>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</si>
  <si>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</si>
  <si>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</si>
  <si>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</si>
  <si>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t>
  </si>
  <si>
    <t>参考</t>
    <rPh sb="0" eb="2">
      <t>サンコウ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</si>
  <si>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</si>
  <si>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</si>
  <si>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</si>
  <si>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</si>
  <si>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</si>
  <si>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</si>
  <si>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</si>
  <si>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</si>
  <si>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</si>
  <si>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</si>
  <si>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</si>
  <si>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</si>
  <si>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</si>
  <si>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</si>
  <si>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</si>
  <si>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</si>
  <si>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</si>
  <si>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</si>
  <si>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</si>
  <si>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-0.3</t>
  </si>
  <si>
    <t>歳出の状況（単位 千円・％）</t>
  </si>
  <si>
    <t>上水道</t>
  </si>
  <si>
    <t>実質赤字比率</t>
    <rPh sb="0" eb="2">
      <t>ジッシツ</t>
    </rPh>
    <rPh sb="2" eb="4">
      <t>アカジ</t>
    </rPh>
    <rPh sb="4" eb="6">
      <t>ヒリツ</t>
    </rPh>
    <phoneticPr fontId="36"/>
  </si>
  <si>
    <t>-0.8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</si>
  <si>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</si>
  <si>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</si>
  <si>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</si>
  <si>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</si>
  <si>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</si>
  <si>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</si>
  <si>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</si>
  <si>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</si>
  <si>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</si>
  <si>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</si>
  <si>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</si>
  <si>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</si>
  <si>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</si>
  <si>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</si>
  <si>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</si>
  <si>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</si>
  <si>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</si>
  <si>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</si>
  <si>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</si>
  <si>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</si>
  <si>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将来負担比率は増加傾向にあり、有形固定資産減価償却率は類似団体と比較し低い水準を推移している。将来負担比率の増加については、新庁舎等建設事業に係る起債の増加が主な要因と考えられる。一方で、有形固定資産償却率については、庁舎の建替えやその他町有施設の更新が進んでおり、比較的新しいものが多く類似団体平均より低い数値になったと考えられる。今後も公共施設等総合管理計画に基づき、施設の更新を計画的に行い、老朽化対策に取り組んでいく。</t>
    <rPh sb="19" eb="21">
      <t>シサン</t>
    </rPh>
    <rPh sb="71" eb="72">
      <t>カカ</t>
    </rPh>
    <rPh sb="109" eb="111">
      <t>チョウシャ</t>
    </rPh>
    <rPh sb="112" eb="114">
      <t>タテカ</t>
    </rPh>
    <rPh sb="118" eb="119">
      <t>タ</t>
    </rPh>
    <rPh sb="170" eb="174">
      <t>コウキョウシセツ</t>
    </rPh>
    <rPh sb="174" eb="175">
      <t>トウ</t>
    </rPh>
    <rPh sb="175" eb="177">
      <t>ソウゴウ</t>
    </rPh>
    <rPh sb="177" eb="181">
      <t>カンリケ</t>
    </rPh>
    <rPh sb="182" eb="183">
      <t>モト</t>
    </rPh>
    <rPh sb="186" eb="188">
      <t>シセツ</t>
    </rPh>
    <rPh sb="189" eb="191">
      <t>コウシン</t>
    </rPh>
    <rPh sb="192" eb="195">
      <t>ケイカクテキ</t>
    </rPh>
    <rPh sb="196" eb="197">
      <t>オコナ</t>
    </rPh>
    <rPh sb="199" eb="204">
      <t>ロウキュウ</t>
    </rPh>
    <rPh sb="205" eb="206">
      <t>ト</t>
    </rPh>
    <rPh sb="207" eb="208">
      <t>ク</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</si>
  <si>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</si>
  <si>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</si>
  <si>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</si>
  <si>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</si>
  <si>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</si>
  <si>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</si>
  <si>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福岡県自治会館管理組合（一般会計）</t>
    <rPh sb="12" eb="16">
      <t>イッパンカイケイ</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</si>
  <si>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</si>
  <si>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</si>
  <si>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</si>
  <si>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</si>
  <si>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</si>
  <si>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</si>
  <si>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</si>
  <si>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</si>
  <si>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</si>
  <si>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</si>
  <si>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</si>
  <si>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</si>
  <si>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</si>
  <si>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</si>
  <si>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</si>
  <si>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</si>
  <si>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</si>
  <si>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</si>
  <si>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</si>
  <si>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</si>
  <si>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</si>
  <si>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</si>
  <si>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</si>
  <si>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</si>
  <si>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</si>
  <si>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</si>
  <si>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</si>
  <si>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</si>
  <si>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</si>
  <si>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</si>
  <si>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</si>
  <si>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</si>
  <si>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</si>
  <si>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</si>
  <si>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</si>
  <si>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</si>
  <si>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</si>
  <si>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</si>
  <si>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</si>
  <si>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</si>
  <si>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</si>
  <si>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</si>
  <si>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</si>
  <si>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</si>
  <si>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</si>
  <si>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福岡県広川町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</si>
  <si>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</si>
  <si>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</si>
  <si>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</si>
  <si>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</si>
  <si>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</si>
  <si>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</si>
  <si>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</si>
  <si>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</si>
  <si>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</si>
  <si>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</si>
  <si>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</si>
  <si>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</si>
  <si>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</si>
  <si>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</si>
  <si>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</si>
  <si>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</si>
  <si>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</si>
  <si>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</si>
  <si>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</si>
  <si>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</si>
  <si>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</si>
  <si>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</si>
  <si>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</si>
  <si>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</si>
  <si>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</si>
  <si>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</si>
  <si>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</si>
  <si>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</si>
  <si>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</si>
  <si>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</si>
  <si>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</si>
  <si>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</si>
  <si>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</si>
  <si>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</si>
  <si>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</si>
  <si>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</si>
  <si>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</si>
  <si>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</si>
  <si>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</si>
  <si>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</si>
  <si>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</si>
  <si>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</si>
  <si>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</si>
  <si>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</si>
  <si>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</si>
  <si>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</si>
  <si>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</si>
  <si>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</si>
  <si>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</si>
  <si>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</si>
  <si>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</si>
  <si>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</si>
  <si>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</si>
  <si>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</si>
  <si>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</si>
  <si>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</si>
  <si>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</si>
  <si>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</si>
  <si>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</si>
  <si>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</si>
  <si>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</si>
  <si>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</si>
  <si>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</si>
  <si>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</si>
  <si>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</si>
  <si>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</si>
  <si>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</si>
  <si>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</si>
  <si>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</si>
  <si>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</si>
  <si>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</si>
  <si>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</si>
  <si>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</si>
  <si>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</si>
  <si>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</si>
  <si>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</si>
  <si>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</si>
  <si>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</si>
  <si>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</si>
  <si>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</si>
  <si>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</si>
  <si>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</si>
  <si>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</si>
  <si>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</si>
  <si>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</si>
  <si>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</si>
  <si>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</si>
  <si>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</si>
  <si>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</si>
  <si>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</si>
  <si>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</si>
  <si>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</si>
  <si>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</si>
  <si>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</si>
  <si>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</si>
  <si>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</si>
  <si>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</si>
  <si>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</si>
  <si>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</si>
  <si>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</si>
  <si>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</si>
  <si>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</si>
  <si>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</si>
  <si>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</si>
  <si>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</si>
  <si>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</si>
  <si>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</si>
  <si>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</si>
  <si>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</si>
  <si>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</si>
  <si>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</si>
  <si>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</si>
  <si>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</si>
  <si>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</si>
  <si>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</si>
  <si>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</si>
  <si>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</si>
  <si>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</si>
  <si>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</si>
  <si>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 4.65</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</si>
  <si>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</si>
  <si>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</si>
  <si>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</si>
  <si>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</si>
  <si>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</si>
  <si>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</si>
  <si>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</si>
  <si>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</si>
  <si>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</si>
  <si>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</si>
  <si>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</si>
  <si>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</si>
  <si>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</si>
  <si>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</si>
  <si>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</si>
  <si>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</si>
  <si>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</si>
  <si>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</si>
  <si>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</si>
  <si>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</si>
  <si>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</si>
  <si>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</si>
  <si>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</si>
  <si>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</si>
  <si>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</si>
  <si>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</si>
  <si>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</si>
  <si>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</si>
  <si>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</si>
  <si>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</si>
  <si>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</si>
  <si>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</si>
  <si>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</si>
  <si>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</si>
  <si>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</si>
  <si>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</si>
  <si>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</si>
  <si>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</si>
  <si>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</si>
  <si>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</si>
  <si>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</si>
  <si>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</si>
  <si>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</si>
  <si>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</si>
  <si>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</si>
  <si>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</si>
  <si>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</si>
  <si>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</si>
  <si>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</si>
  <si>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</si>
  <si>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</si>
  <si>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</si>
  <si>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</si>
  <si>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</si>
  <si>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</si>
  <si>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</si>
  <si>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</si>
  <si>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</si>
  <si>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</si>
  <si>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</si>
  <si>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</si>
  <si>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</si>
  <si>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</si>
  <si>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</si>
  <si>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</si>
  <si>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</si>
  <si>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</si>
  <si>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</si>
  <si>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</si>
  <si>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</si>
  <si>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</si>
  <si>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</si>
  <si>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</si>
  <si>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</si>
  <si>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</si>
  <si>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</si>
  <si>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</si>
  <si>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</si>
  <si>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</si>
  <si>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</si>
  <si>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</si>
  <si>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</si>
  <si>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</si>
  <si>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</si>
  <si>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</si>
  <si>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</si>
  <si>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</si>
  <si>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</si>
  <si>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</si>
  <si>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</si>
  <si>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</si>
  <si>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</si>
  <si>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</si>
  <si>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</si>
  <si>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</si>
  <si>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</si>
  <si>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</si>
  <si>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</si>
  <si>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</si>
  <si>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</si>
  <si>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</si>
  <si>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八女中部衛生施設事務組合（一般会計）</t>
    <rPh sb="13" eb="17">
      <t>イッパンカイケイ</t>
    </rPh>
    <phoneticPr fontId="6"/>
  </si>
  <si>
    <t>R02</t>
  </si>
  <si>
    <t>八女地区消防組合（一般会計）</t>
    <rPh sb="9" eb="13">
      <t>イッパンカイケイ</t>
    </rPh>
    <phoneticPr fontId="6"/>
  </si>
  <si>
    <t>R03</t>
  </si>
  <si>
    <t>R04</t>
  </si>
  <si>
    <t>▲ 5.28</t>
  </si>
  <si>
    <t>▲ 2.40</t>
  </si>
  <si>
    <t>実質公債費比率は類似団体と比較して高い水準にあり、昨年から横ばいとなっている。Ｒ4年度においては、新庁舎等建設事業に係る起債借入により将来負担比率が増加しており、これに伴い、今後は起債の元利償還金が増えることで実質公債費比率の増加も予想される。今後は、交付税措置のある起債を中心に活用するなど、公債費の適正化を図る必要がある。</t>
    <rPh sb="17" eb="18">
      <t>タカ</t>
    </rPh>
    <rPh sb="25" eb="27">
      <t>サクネン</t>
    </rPh>
    <rPh sb="41" eb="43">
      <t>ネンド</t>
    </rPh>
    <rPh sb="49" eb="50">
      <t>シン</t>
    </rPh>
    <rPh sb="50" eb="52">
      <t>チョウシャ</t>
    </rPh>
    <rPh sb="52" eb="53">
      <t>トウ</t>
    </rPh>
    <rPh sb="53" eb="55">
      <t>ケンセツ</t>
    </rPh>
    <rPh sb="55" eb="57">
      <t>ジギョウ</t>
    </rPh>
    <rPh sb="58" eb="59">
      <t>カカ</t>
    </rPh>
    <rPh sb="60" eb="62">
      <t>キサイ</t>
    </rPh>
    <rPh sb="62" eb="64">
      <t>カリイ</t>
    </rPh>
    <rPh sb="67" eb="69">
      <t>ショウライ</t>
    </rPh>
    <rPh sb="69" eb="71">
      <t>フタン</t>
    </rPh>
    <rPh sb="71" eb="73">
      <t>ヒリツ</t>
    </rPh>
    <rPh sb="74" eb="76">
      <t>ゾウカ</t>
    </rPh>
    <rPh sb="84" eb="85">
      <t>トモナ</t>
    </rPh>
    <rPh sb="87" eb="89">
      <t>コンゴ</t>
    </rPh>
    <rPh sb="90" eb="92">
      <t>キサイ</t>
    </rPh>
    <rPh sb="93" eb="95">
      <t>ガンリ</t>
    </rPh>
    <rPh sb="95" eb="98">
      <t>ショウカンキン</t>
    </rPh>
    <rPh sb="99" eb="100">
      <t>フ</t>
    </rPh>
    <rPh sb="105" eb="107">
      <t>ジッシツ</t>
    </rPh>
    <rPh sb="107" eb="110">
      <t>コウサイヒ</t>
    </rPh>
    <rPh sb="110" eb="111">
      <t>ヒ</t>
    </rPh>
    <rPh sb="111" eb="112">
      <t>リツ</t>
    </rPh>
    <rPh sb="113" eb="115">
      <t>ゾウカ</t>
    </rPh>
    <rPh sb="116" eb="118">
      <t>ヨソウ</t>
    </rPh>
    <rPh sb="122" eb="124">
      <t>コンゴ</t>
    </rPh>
    <rPh sb="126" eb="129">
      <t>コウフゼイ</t>
    </rPh>
    <rPh sb="129" eb="131">
      <t>ソチ</t>
    </rPh>
    <rPh sb="134" eb="136">
      <t>キサイ</t>
    </rPh>
    <rPh sb="137" eb="139">
      <t>チュウシン</t>
    </rPh>
    <rPh sb="140" eb="142">
      <t>カツヨウ</t>
    </rPh>
    <rPh sb="147" eb="150">
      <t>コウサイヒ</t>
    </rPh>
    <rPh sb="151" eb="154">
      <t>テキセイカ</t>
    </rPh>
    <rPh sb="155" eb="156">
      <t>ハカ</t>
    </rPh>
    <rPh sb="157" eb="159">
      <t>ヒツヨウ</t>
    </rPh>
    <phoneticPr fontId="6"/>
  </si>
  <si>
    <t>その他会計（赤字）</t>
  </si>
  <si>
    <t>公共施設整備基金</t>
    <rPh sb="0" eb="2">
      <t>コウキョウ</t>
    </rPh>
    <rPh sb="2" eb="4">
      <t>シセツ</t>
    </rPh>
    <rPh sb="4" eb="6">
      <t>セイビ</t>
    </rPh>
    <rPh sb="6" eb="8">
      <t>キキン</t>
    </rPh>
    <phoneticPr fontId="6"/>
  </si>
  <si>
    <t>学校建設基金</t>
    <rPh sb="0" eb="2">
      <t>ガッコウ</t>
    </rPh>
    <rPh sb="2" eb="4">
      <t>ケンセツ</t>
    </rPh>
    <rPh sb="4" eb="6">
      <t>キキン</t>
    </rPh>
    <phoneticPr fontId="6"/>
  </si>
  <si>
    <t>ふるさと創生基金</t>
    <rPh sb="4" eb="6">
      <t>ソウセイ</t>
    </rPh>
    <rPh sb="6" eb="8">
      <t>キキン</t>
    </rPh>
    <phoneticPr fontId="6"/>
  </si>
  <si>
    <t>福岡県自治振興組合(公文書館事業特別会計)</t>
    <rPh sb="10" eb="14">
      <t>コウブンショカン</t>
    </rPh>
    <rPh sb="14" eb="16">
      <t>ジギョウ</t>
    </rPh>
    <rPh sb="16" eb="18">
      <t>トクベツ</t>
    </rPh>
    <rPh sb="18" eb="20">
      <t>カイケイ</t>
    </rPh>
    <phoneticPr fontId="6"/>
  </si>
  <si>
    <t>福岡県介護保険広域連合（一般会計）</t>
    <rPh sb="12" eb="16">
      <t>イッパンカイケイ</t>
    </rPh>
    <phoneticPr fontId="6"/>
  </si>
  <si>
    <t>福岡県市町村職員退職手当組合（一般会計）</t>
    <rPh sb="15" eb="19">
      <t>イッパンカイケイ</t>
    </rPh>
    <phoneticPr fontId="6"/>
  </si>
  <si>
    <t>福岡県市町村職員退職手当組合（基金特別会計）</t>
    <rPh sb="15" eb="17">
      <t>キキン</t>
    </rPh>
    <rPh sb="17" eb="19">
      <t>トクベツ</t>
    </rPh>
    <rPh sb="19" eb="21">
      <t>カイケイ</t>
    </rPh>
    <phoneticPr fontId="6"/>
  </si>
  <si>
    <t>福岡県市町村消防団員等公務災害補償組合（一般会計）</t>
    <rPh sb="20" eb="24">
      <t>イッパンカイケイ</t>
    </rPh>
    <phoneticPr fontId="6"/>
  </si>
  <si>
    <t>公立八女総合病院企業団（病院事業及び介護老人保健施設事業会計）</t>
  </si>
  <si>
    <t>福岡県後期高齢者医療広域連合（一般会計）</t>
    <rPh sb="10" eb="12">
      <t>コウイキ</t>
    </rPh>
    <rPh sb="12" eb="14">
      <t>レンゴウ</t>
    </rPh>
    <rPh sb="15" eb="19">
      <t>イッパンカイケイ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</si>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</sst>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35778</c:v>
                </c:pt>
                <c:pt idx="1">
                  <c:v>59151</c:v>
                </c:pt>
                <c:pt idx="2">
                  <c:v>93326</c:v>
                </c:pt>
                <c:pt idx="3">
                  <c:v>57197</c:v>
                </c:pt>
                <c:pt idx="4">
                  <c:v>107514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4.22</c:v>
                </c:pt>
                <c:pt idx="1">
                  <c:v>2.1800000000000002</c:v>
                </c:pt>
                <c:pt idx="2">
                  <c:v>3.74</c:v>
                </c:pt>
                <c:pt idx="3">
                  <c:v>9.6300000000000008</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41.17</c:v>
                </c:pt>
                <c:pt idx="1">
                  <c:v>39.380000000000003</c:v>
                </c:pt>
                <c:pt idx="2">
                  <c:v>34.15</c:v>
                </c:pt>
                <c:pt idx="3">
                  <c:v>32.78</c:v>
                </c:pt>
                <c:pt idx="4">
                  <c:v>36.49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-5.28</c:v>
                </c:pt>
                <c:pt idx="1">
                  <c:v>-4.6500000000000004</c:v>
                </c:pt>
                <c:pt idx="2">
                  <c:v>-2.4</c:v>
                </c:pt>
                <c:pt idx="3">
                  <c:v>6.22</c:v>
                </c:pt>
                <c:pt idx="4">
                  <c:v>0.47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2.2200000000000002</c:v>
                </c:pt>
                <c:pt idx="2">
                  <c:v>#N/A</c:v>
                </c:pt>
                <c:pt idx="3">
                  <c:v>2.e-002</c:v>
                </c:pt>
                <c:pt idx="4">
                  <c:v>#N/A</c:v>
                </c:pt>
                <c:pt idx="5">
                  <c:v>3.e-002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5.e-002</c:v>
                </c:pt>
                <c:pt idx="2">
                  <c:v>#N/A</c:v>
                </c:pt>
                <c:pt idx="3">
                  <c:v>6.e-002</c:v>
                </c:pt>
                <c:pt idx="4">
                  <c:v>#N/A</c:v>
                </c:pt>
                <c:pt idx="5">
                  <c:v>3.e-002</c:v>
                </c:pt>
                <c:pt idx="6">
                  <c:v>#N/A</c:v>
                </c:pt>
                <c:pt idx="7">
                  <c:v>7.0000000000000007e-002</c:v>
                </c:pt>
                <c:pt idx="8">
                  <c:v>#N/A</c:v>
                </c:pt>
                <c:pt idx="9">
                  <c:v>3.e-002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0.17</c:v>
                </c:pt>
                <c:pt idx="4">
                  <c:v>#N/A</c:v>
                </c:pt>
                <c:pt idx="5">
                  <c:v>0.16</c:v>
                </c:pt>
                <c:pt idx="6">
                  <c:v>#N/A</c:v>
                </c:pt>
                <c:pt idx="7">
                  <c:v>0.17</c:v>
                </c:pt>
                <c:pt idx="8">
                  <c:v>#N/A</c:v>
                </c:pt>
                <c:pt idx="9">
                  <c:v>0.16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1.1399999999999999</c:v>
                </c:pt>
                <c:pt idx="4">
                  <c:v>#N/A</c:v>
                </c:pt>
                <c:pt idx="5">
                  <c:v>0.55000000000000004</c:v>
                </c:pt>
                <c:pt idx="6">
                  <c:v>#N/A</c:v>
                </c:pt>
                <c:pt idx="7">
                  <c:v>0.97</c:v>
                </c:pt>
                <c:pt idx="8">
                  <c:v>#N/A</c:v>
                </c:pt>
                <c:pt idx="9">
                  <c:v>0.89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1.75</c:v>
                </c:pt>
                <c:pt idx="4">
                  <c:v>#N/A</c:v>
                </c:pt>
                <c:pt idx="5">
                  <c:v>2.0299999999999998</c:v>
                </c:pt>
                <c:pt idx="6">
                  <c:v>#N/A</c:v>
                </c:pt>
                <c:pt idx="7">
                  <c:v>2.52</c:v>
                </c:pt>
                <c:pt idx="8">
                  <c:v>#N/A</c:v>
                </c:pt>
                <c:pt idx="9">
                  <c:v>2.97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4.1399999999999997</c:v>
                </c:pt>
                <c:pt idx="2">
                  <c:v>#N/A</c:v>
                </c:pt>
                <c:pt idx="3">
                  <c:v>2.08</c:v>
                </c:pt>
                <c:pt idx="4">
                  <c:v>#N/A</c:v>
                </c:pt>
                <c:pt idx="5">
                  <c:v>3.67</c:v>
                </c:pt>
                <c:pt idx="6">
                  <c:v>#N/A</c:v>
                </c:pt>
                <c:pt idx="7">
                  <c:v>9.56</c:v>
                </c:pt>
                <c:pt idx="8">
                  <c:v>#N/A</c:v>
                </c:pt>
                <c:pt idx="9">
                  <c:v>7.94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19.829999999999998</c:v>
                </c:pt>
                <c:pt idx="2">
                  <c:v>#N/A</c:v>
                </c:pt>
                <c:pt idx="3">
                  <c:v>21.41</c:v>
                </c:pt>
                <c:pt idx="4">
                  <c:v>#N/A</c:v>
                </c:pt>
                <c:pt idx="5">
                  <c:v>22.29</c:v>
                </c:pt>
                <c:pt idx="6">
                  <c:v>#N/A</c:v>
                </c:pt>
                <c:pt idx="7">
                  <c:v>22.06</c:v>
                </c:pt>
                <c:pt idx="8">
                  <c:v>#N/A</c:v>
                </c:pt>
                <c:pt idx="9">
                  <c:v>24.09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612</c:v>
                </c:pt>
                <c:pt idx="5">
                  <c:v>594</c:v>
                </c:pt>
                <c:pt idx="8">
                  <c:v>594</c:v>
                </c:pt>
                <c:pt idx="11">
                  <c:v>594</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25</c:v>
                </c:pt>
                <c:pt idx="6">
                  <c:v>13</c:v>
                </c:pt>
                <c:pt idx="9">
                  <c:v>15</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106</c:v>
                </c:pt>
                <c:pt idx="6">
                  <c:v>103</c:v>
                </c:pt>
                <c:pt idx="9">
                  <c:v>100</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94</c:v>
                </c:pt>
                <c:pt idx="3">
                  <c:v>111</c:v>
                </c:pt>
                <c:pt idx="6">
                  <c:v>117</c:v>
                </c:pt>
                <c:pt idx="9">
                  <c:v>122</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705</c:v>
                </c:pt>
                <c:pt idx="3">
                  <c:v>691</c:v>
                </c:pt>
                <c:pt idx="6">
                  <c:v>705</c:v>
                </c:pt>
                <c:pt idx="9">
                  <c:v>723</c:v>
                </c:pt>
                <c:pt idx="12">
                  <c:v>706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c:v>
                </c:pt>
                <c:pt idx="2">
                  <c:v>#N/A</c:v>
                </c:pt>
                <c:pt idx="3">
                  <c:v>#N/A</c:v>
                </c:pt>
                <c:pt idx="4">
                  <c:v>339</c:v>
                </c:pt>
                <c:pt idx="5">
                  <c:v>#N/A</c:v>
                </c:pt>
                <c:pt idx="6">
                  <c:v>#N/A</c:v>
                </c:pt>
                <c:pt idx="7">
                  <c:v>344</c:v>
                </c:pt>
                <c:pt idx="8">
                  <c:v>#N/A</c:v>
                </c:pt>
                <c:pt idx="9">
                  <c:v>#N/A</c:v>
                </c:pt>
                <c:pt idx="10">
                  <c:v>366</c:v>
                </c:pt>
                <c:pt idx="11">
                  <c:v>#N/A</c:v>
                </c:pt>
                <c:pt idx="12">
                  <c:v>#N/A</c:v>
                </c:pt>
                <c:pt idx="13">
                  <c:v>363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7015</c:v>
                </c:pt>
                <c:pt idx="5">
                  <c:v>6940</c:v>
                </c:pt>
                <c:pt idx="8">
                  <c:v>7520</c:v>
                </c:pt>
                <c:pt idx="11">
                  <c:v>7556</c:v>
                </c:pt>
                <c:pt idx="14">
                  <c:v>7685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3544</c:v>
                </c:pt>
                <c:pt idx="5">
                  <c:v>3375</c:v>
                </c:pt>
                <c:pt idx="8">
                  <c:v>3180</c:v>
                </c:pt>
                <c:pt idx="11">
                  <c:v>3492</c:v>
                </c:pt>
                <c:pt idx="14">
                  <c:v>3805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c:v>
                </c:pt>
                <c:pt idx="3">
                  <c:v>623</c:v>
                </c:pt>
                <c:pt idx="6">
                  <c:v>689</c:v>
                </c:pt>
                <c:pt idx="9">
                  <c:v>672</c:v>
                </c:pt>
                <c:pt idx="12">
                  <c:v>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683</c:v>
                </c:pt>
                <c:pt idx="3">
                  <c:v>670</c:v>
                </c:pt>
                <c:pt idx="6">
                  <c:v>964</c:v>
                </c:pt>
                <c:pt idx="9">
                  <c:v>884</c:v>
                </c:pt>
                <c:pt idx="12">
                  <c:v>818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2479</c:v>
                </c:pt>
                <c:pt idx="3">
                  <c:v>2536</c:v>
                </c:pt>
                <c:pt idx="6">
                  <c:v>2611</c:v>
                </c:pt>
                <c:pt idx="9">
                  <c:v>2573</c:v>
                </c:pt>
                <c:pt idx="12">
                  <c:v>2450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129</c:v>
                </c:pt>
                <c:pt idx="3">
                  <c:v>234</c:v>
                </c:pt>
                <c:pt idx="6">
                  <c:v>234</c:v>
                </c:pt>
                <c:pt idx="9">
                  <c:v>219</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7074</c:v>
                </c:pt>
                <c:pt idx="3">
                  <c:v>7068</c:v>
                </c:pt>
                <c:pt idx="6">
                  <c:v>7826</c:v>
                </c:pt>
                <c:pt idx="9">
                  <c:v>8104</c:v>
                </c:pt>
                <c:pt idx="12">
                  <c:v>8821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468</c:v>
                </c:pt>
                <c:pt idx="2">
                  <c:v>#N/A</c:v>
                </c:pt>
                <c:pt idx="3">
                  <c:v>#N/A</c:v>
                </c:pt>
                <c:pt idx="4">
                  <c:v>816</c:v>
                </c:pt>
                <c:pt idx="5">
                  <c:v>#N/A</c:v>
                </c:pt>
                <c:pt idx="6">
                  <c:v>#N/A</c:v>
                </c:pt>
                <c:pt idx="7">
                  <c:v>1624</c:v>
                </c:pt>
                <c:pt idx="8">
                  <c:v>#N/A</c:v>
                </c:pt>
                <c:pt idx="9">
                  <c:v>#N/A</c:v>
                </c:pt>
                <c:pt idx="10">
                  <c:v>1403</c:v>
                </c:pt>
                <c:pt idx="11">
                  <c:v>#N/A</c:v>
                </c:pt>
                <c:pt idx="12">
                  <c:v>#N/A</c:v>
                </c:pt>
                <c:pt idx="13">
                  <c:v>1499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1598</c:v>
                </c:pt>
                <c:pt idx="1">
                  <c:v>1622</c:v>
                </c:pt>
                <c:pt idx="2">
                  <c:v>1780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317</c:v>
                </c:pt>
                <c:pt idx="2">
                  <c:v>328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1374</c:v>
                </c:pt>
                <c:pt idx="1">
                  <c:v>1561</c:v>
                </c:pt>
                <c:pt idx="2">
                  <c:v>1695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{34609C47-8B71-4F3F-9033-D21BA865C3B0}</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{0CB35E77-D671-4B9D-897B-323F7659E181}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{062C9781-0B1B-4566-920D-B5D36449D812}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{20998173-B273-4FCD-9F3E-A3EFDCE1FD48}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{8D48C20F-BA0C-4DAC-BF42-F4089A0FA0DB}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{BFD02C0B-5B7A-423F-90CA-321D38F7A154}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{86658252-3BB4-45DE-80CC-98B347FFF69B}</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{E17AA450-5DB3-4CC2-8EC6-113DFBFB9639}</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{11A60841-DC87-4DD6-BA6B-18012C478E30}</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38.9</c:v>
                </c:pt>
                <c:pt idx="8">
                  <c:v>39.5</c:v>
                </c:pt>
                <c:pt idx="16">
                  <c:v>47.3</c:v>
                </c:pt>
                <c:pt idx="24">
                  <c:v>49.3</c:v>
                </c:pt>
                <c:pt idx="32">
                  <c:v>45.7</c:v>
                </c:pt>
              </c:numCache>
            </c:numRef>
          </c:xVal>
          <c:yVal>
            <c:numRef>
              <c:f>'公会計指標分析・財政指標組合せ分析表'!$BP$51:$DC$51</c:f>
              <c:numCache>
                <c:formatCode>#,##0.0;"▲ "#,##0.0</c:formatCode>
                <c:ptCount val="40"/>
                <c:pt idx="0">
                  <c:v>11.8</c:v>
                </c:pt>
                <c:pt idx="8">
                  <c:v>20.8</c:v>
                </c:pt>
                <c:pt idx="16">
                  <c:v>39.700000000000003</c:v>
                </c:pt>
                <c:pt idx="24">
                  <c:v>32.200000000000003</c:v>
                </c:pt>
                <c:pt idx="32">
                  <c:v>34.9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5.9822647457204456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{0F8D4BA8-D859-42AE-BB18-E898BAFFEFB0}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{9E303C67-7AD4-4228-B214-327265A6F293}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{1AEB9EE9-2082-4562-9D6E-7F5AFB0B06B6}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{6ABE7142-CB95-4079-8AE3-743B96B420BB}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{CF9ABE39-7E87-4029-8213-0A1A739C9F8D}</c15:txfldGUID>
                      <c15:f>#REF!</c15:f>
                      <c15:dlblFieldTableCache>
                        <c:ptCount val="1"/>
                        <c:pt idx="0">
                          <c:v>#REF!</c:v>
                        </c:pt>
                      </c15:dlblFieldTableCache>
                    </c15:dlblFTEntry>
                  </c15:dlblFieldTable>
                </c:ext>
              </c:extLst>
            </c:dLbl>
            <c:dLbl>
              <c:idx val="8"/>
              <c:layout>
                <c:manualLayout>
                  <c:x val="0"/>
                  <c:y val="5.9822647457204456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{97CB3089-AF16-47F8-A1E1-4872AF70214B}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{998B9F50-B059-4983-9402-B10A2F40CC34}</c15:txfldGUID>
                      <c15:f>'公会計指標分析・財政指標組合せ分析表'!$CF$50</c15:f>
                      <c15:dlblFieldTableCache>
                        <c:ptCount val="1"/>
                        <c:pt idx="0">
                          <c:v>R02</c:v>
                        </c:pt>
                      </c15:dlblFieldTableCache>
                    </c15:dlblFTEntry>
                  </c15:dlblFieldTable>
                </c:ext>
              </c:extLst>
            </c:dLbl>
            <c:dLbl>
              <c:idx val="24"/>
              <c:layout>
                <c:manualLayout>
                  <c:x val="0"/>
                  <c:y val="-1.962472704951315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{EAE25CCF-1176-455F-A6EA-3C23155049EF}</c15:txfldGUID>
                      <c15:f>'公会計指標分析・財政指標組合せ分析表'!$CN$50</c15:f>
                      <c15:dlblFieldTableCache>
                        <c:ptCount val="1"/>
                        <c:pt idx="0">
                          <c:v>R03</c:v>
                        </c:pt>
                      </c15:dlblFieldTableCache>
                    </c15:dlblFTEntry>
                  </c15:dlblFieldTable>
                </c:ext>
              </c:extLst>
            </c:dLbl>
            <c:dLbl>
              <c:idx val="32"/>
              <c:layout>
                <c:manualLayout>
                  <c:x val="0"/>
                  <c:y val="1.962472704951313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{52918603-C7B9-4591-959C-7FD2E4A4BD34}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09653070695381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{53B4939C-4175-4706-BFA6-939C436066C4}</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{44E55AA3-07D3-4CF8-9CBA-5C2A4C0A434B}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{A9CDEFDF-6E1F-4E33-B03A-9F5384F37251}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{27D7A1FE-180A-4637-83C1-825B61E8E898}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{CE7FF036-C77A-4784-91B0-97D4F84B2A3C}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{0654B7F3-28EB-48A9-9E09-90E738C0E840}</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{DB32FCB4-3660-4E09-AA7D-5093C5C0B8F7}</c15:txfldGUID>
                      <c15:f>'公会計指標分析・財政指標組合せ分析表'!$CF$72</c15:f>
                      <c15:dlblFieldTableCache>
                        <c:ptCount val="1"/>
                        <c:pt idx="0">
                          <c:v>R02</c:v>
                        </c:pt>
                      </c15:dlblFieldTableCache>
                    </c15:dlblFTEntry>
                  </c15:dlblFieldTable>
                </c:ext>
              </c:extLst>
            </c:dLbl>
            <c:dLbl>
              <c:idx val="24"/>
              <c:layout>
                <c:manualLayout>
                  <c:x val="-4.4905057365901141e-002"/>
                  <c:y val="-6.380680413204402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{FAEBA2EC-911C-4632-880B-8AA57F7C1516}</c15:txfldGUID>
                      <c15:f>'公会計指標分析・財政指標組合せ分析表'!$CN$72</c15:f>
                      <c15:dlblFieldTableCache>
                        <c:ptCount val="1"/>
                        <c:pt idx="0">
                          <c:v>R03</c:v>
                        </c:pt>
                      </c15:dlblFieldTableCache>
                    </c15:dlblFTEntry>
                  </c15:dlblFieldTable>
                </c:ext>
              </c:extLst>
            </c:dLbl>
            <c:dLbl>
              <c:idx val="32"/>
              <c:layout>
                <c:manualLayout>
                  <c:x val="-1.8235628084249993e-002"/>
                  <c:y val="-6.1026490043543949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{ACD4B0B5-FA8B-407B-8C07-B62C9DB467D0}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8</c:v>
                </c:pt>
                <c:pt idx="16">
                  <c:v>8.1</c:v>
                </c:pt>
                <c:pt idx="24">
                  <c:v>8.4</c:v>
                </c:pt>
                <c:pt idx="32">
                  <c:v>8.4</c:v>
                </c:pt>
              </c:numCache>
            </c:numRef>
          </c:xVal>
          <c:yVal>
            <c:numRef>
              <c:f>'公会計指標分析・財政指標組合せ分析表'!$BP$73:$DC$73</c:f>
              <c:numCache>
                <c:formatCode>#,##0.0;"▲ "#,##0.0</c:formatCode>
                <c:ptCount val="40"/>
                <c:pt idx="0">
                  <c:v>11.8</c:v>
                </c:pt>
                <c:pt idx="8">
                  <c:v>20.8</c:v>
                </c:pt>
                <c:pt idx="16">
                  <c:v>39.700000000000003</c:v>
                </c:pt>
                <c:pt idx="24">
                  <c:v>32.200000000000003</c:v>
                </c:pt>
                <c:pt idx="32">
                  <c:v>34.9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{E3727DEF-D870-4D23-B01C-DF30EBA33DA1}</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{E9BCE079-82C3-43D9-B28F-501619E403A4}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{74E4D1B4-97F1-48E9-A80A-263A356FC4A6}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{AFBE27B0-7D17-42A5-A7A8-F72E2A16A7D6}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{44DF9407-B359-4F70-88B2-5FA1508DCE6D}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{4E12A857-FF8B-4C40-B4A9-C5AE5003F065}</c15:txfldGUID>
                      <c15:f>'公会計指標分析・財政指標組合せ分析表'!$BX$72</c15:f>
                      <c15:dlblFieldTableCache>
                        <c:ptCount val="1"/>
                        <c:pt idx="0">
                          <c:v>R01</c:v>
                        </c:pt>
                      </c15:dlblFieldTableCache>
                    </c15:dlblFTEntry>
                  </c15:dlblFieldTable>
                </c:ext>
              </c:extLst>
            </c:dLbl>
            <c:dLbl>
              <c:idx val="16"/>
              <c:layout>
                <c:manualLayout>
                  <c:x val="-1.817180363723246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{6AB9C568-BE1E-4388-85B0-F54798480117}</c15:txfldGUID>
                      <c15:f>'公会計指標分析・財政指標組合せ分析表'!$CF$72</c15:f>
                      <c15:dlblFieldTableCache>
                        <c:ptCount val="1"/>
                        <c:pt idx="0">
                          <c:v>R02</c:v>
                        </c:pt>
                      </c15:dlblFieldTableCache>
                    </c15:dlblFTEntry>
                  </c15:dlblFieldTable>
                </c:ext>
              </c:extLst>
            </c:dLbl>
            <c:dLbl>
              <c:idx val="24"/>
              <c:layout>
                <c:manualLayout>
                  <c:x val="-4.4905057365901106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{4631129C-937C-4851-8CF6-C45C1E65746F}</c15:txfldGUID>
                      <c15:f>'公会計指標分析・財政指標組合せ分析表'!$CN$72</c15:f>
                      <c15:dlblFieldTableCache>
                        <c:ptCount val="1"/>
                        <c:pt idx="0">
                          <c:v>R03</c:v>
                        </c:pt>
                      </c15:dlblFieldTableCache>
                    </c15:dlblFTEntry>
                  </c15:dlblFieldTable>
                </c:ext>
              </c:extLst>
            </c:dLbl>
            <c:dLbl>
              <c:idx val="32"/>
              <c:layout>
                <c:manualLayout>
                  <c:x val="-1.8235628084249993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{4EB3FAE6-77EC-46B7-8A9F-1A580E8878B4}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基準財政収入額については、住民税のうち個人・法人の所得割が増加し、法人税割についてもコロナ後の景気回復に伴い増収となった。また、固定資産税についても償却資産以外は増加している。</a:t>
          </a:r>
        </a:p>
        <a:p>
          <a:r>
            <a:rPr kumimoji="1" lang="ja-JP" altLang="en-US" sz="1300">
              <a:latin typeface="ＭＳ Ｐゴシック"/>
              <a:ea typeface="ＭＳ Ｐゴシック"/>
            </a:rPr>
            <a:t>基準財政需要額では、社会福祉費の増加等により収入額を上回る増加となったことで、指数が減少している。</a:t>
          </a:r>
        </a:p>
        <a:p>
          <a:r>
            <a:rPr kumimoji="1" lang="ja-JP" altLang="en-US" sz="1300">
              <a:latin typeface="ＭＳ Ｐゴシック"/>
              <a:ea typeface="ＭＳ Ｐゴシック"/>
            </a:rPr>
            <a:t>今後は地方税の徴収強化等により収入の確保に努め、歳出については公共施設の更新等を計画的に行い財政の健全化を図る。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12330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104775</xdr:rowOff>
    </xdr:from>
    <xdr:to xmlns:xdr="http://schemas.openxmlformats.org/drawingml/2006/spreadsheetDrawing">
      <xdr:col>23</xdr:col>
      <xdr:colOff>133350</xdr:colOff>
      <xdr:row>41</xdr:row>
      <xdr:rowOff>116205</xdr:rowOff>
    </xdr:to>
    <xdr:cxnSp macro="">
      <xdr:nvCxnSpPr>
        <xdr:cNvPr id="70" name="直線コネクタ 69"/>
        <xdr:cNvCxnSpPr/>
      </xdr:nvCxnSpPr>
      <xdr:spPr>
        <a:xfrm>
          <a:off x="4114800" y="71342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140970</xdr:rowOff>
    </xdr:from>
    <xdr:ext cx="762000" cy="259080"/>
    <xdr:sp macro="" textlink="">
      <xdr:nvSpPr>
        <xdr:cNvPr id="71" name="財政力平均値テキスト"/>
        <xdr:cNvSpPr txBox="1"/>
      </xdr:nvSpPr>
      <xdr:spPr>
        <a:xfrm>
          <a:off x="5041900" y="717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168910</xdr:rowOff>
    </xdr:from>
    <xdr:to xmlns:xdr="http://schemas.openxmlformats.org/drawingml/2006/spreadsheetDrawing">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81915</xdr:rowOff>
    </xdr:from>
    <xdr:to xmlns:xdr="http://schemas.openxmlformats.org/drawingml/2006/spreadsheetDrawing">
      <xdr:col>19</xdr:col>
      <xdr:colOff>133350</xdr:colOff>
      <xdr:row>41</xdr:row>
      <xdr:rowOff>104775</xdr:rowOff>
    </xdr:to>
    <xdr:cxnSp macro="">
      <xdr:nvCxnSpPr>
        <xdr:cNvPr id="73" name="直線コネクタ 72"/>
        <xdr:cNvCxnSpPr/>
      </xdr:nvCxnSpPr>
      <xdr:spPr>
        <a:xfrm>
          <a:off x="3225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81915</xdr:rowOff>
    </xdr:from>
    <xdr:to xmlns:xdr="http://schemas.openxmlformats.org/drawingml/2006/spreadsheetDrawing">
      <xdr:col>15</xdr:col>
      <xdr:colOff>82550</xdr:colOff>
      <xdr:row>41</xdr:row>
      <xdr:rowOff>81915</xdr:rowOff>
    </xdr:to>
    <xdr:cxnSp macro="">
      <xdr:nvCxnSpPr>
        <xdr:cNvPr id="76" name="直線コネクタ 75"/>
        <xdr:cNvCxnSpPr/>
      </xdr:nvCxnSpPr>
      <xdr:spPr>
        <a:xfrm>
          <a:off x="2336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134620</xdr:rowOff>
    </xdr:from>
    <xdr:to xmlns:xdr="http://schemas.openxmlformats.org/drawingml/2006/spreadsheetDrawing">
      <xdr:col>15</xdr:col>
      <xdr:colOff>133350</xdr:colOff>
      <xdr:row>42</xdr:row>
      <xdr:rowOff>64770</xdr:rowOff>
    </xdr:to>
    <xdr:sp macro="" textlink="">
      <xdr:nvSpPr>
        <xdr:cNvPr id="77" name="フローチャート: 判断 76"/>
        <xdr:cNvSpPr/>
      </xdr:nvSpPr>
      <xdr:spPr>
        <a:xfrm>
          <a:off x="3175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49530</xdr:rowOff>
    </xdr:from>
    <xdr:ext cx="762000" cy="259080"/>
    <xdr:sp macro="" textlink="">
      <xdr:nvSpPr>
        <xdr:cNvPr id="78" name="テキスト ボックス 77"/>
        <xdr:cNvSpPr txBox="1"/>
      </xdr:nvSpPr>
      <xdr:spPr>
        <a:xfrm>
          <a:off x="2844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81915</xdr:rowOff>
    </xdr:from>
    <xdr:to xmlns:xdr="http://schemas.openxmlformats.org/drawingml/2006/spreadsheetDrawing">
      <xdr:col>11</xdr:col>
      <xdr:colOff>31750</xdr:colOff>
      <xdr:row>41</xdr:row>
      <xdr:rowOff>81915</xdr:rowOff>
    </xdr:to>
    <xdr:cxnSp macro="">
      <xdr:nvCxnSpPr>
        <xdr:cNvPr id="79" name="直線コネクタ 78"/>
        <xdr:cNvCxnSpPr/>
      </xdr:nvCxnSpPr>
      <xdr:spPr>
        <a:xfrm>
          <a:off x="1447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168275</xdr:rowOff>
    </xdr:from>
    <xdr:to xmlns:xdr="http://schemas.openxmlformats.org/drawingml/2006/spreadsheetDrawing">
      <xdr:col>11</xdr:col>
      <xdr:colOff>82550</xdr:colOff>
      <xdr:row>41</xdr:row>
      <xdr:rowOff>98425</xdr:rowOff>
    </xdr:to>
    <xdr:sp macro="" textlink="">
      <xdr:nvSpPr>
        <xdr:cNvPr id="80" name="フローチャート: 判断 79"/>
        <xdr:cNvSpPr/>
      </xdr:nvSpPr>
      <xdr:spPr>
        <a:xfrm>
          <a:off x="2286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109220</xdr:rowOff>
    </xdr:from>
    <xdr:ext cx="762000" cy="253365"/>
    <xdr:sp macro="" textlink="">
      <xdr:nvSpPr>
        <xdr:cNvPr id="81" name="テキスト ボックス 80"/>
        <xdr:cNvSpPr txBox="1"/>
      </xdr:nvSpPr>
      <xdr:spPr>
        <a:xfrm>
          <a:off x="1955800" y="6795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168275</xdr:rowOff>
    </xdr:from>
    <xdr:to xmlns:xdr="http://schemas.openxmlformats.org/drawingml/2006/spreadsheetDrawing">
      <xdr:col>7</xdr:col>
      <xdr:colOff>31750</xdr:colOff>
      <xdr:row>41</xdr:row>
      <xdr:rowOff>98425</xdr:rowOff>
    </xdr:to>
    <xdr:sp macro="" textlink="">
      <xdr:nvSpPr>
        <xdr:cNvPr id="82" name="フローチャート: 判断 81"/>
        <xdr:cNvSpPr/>
      </xdr:nvSpPr>
      <xdr:spPr>
        <a:xfrm>
          <a:off x="1397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109220</xdr:rowOff>
    </xdr:from>
    <xdr:ext cx="762000" cy="253365"/>
    <xdr:sp macro="" textlink="">
      <xdr:nvSpPr>
        <xdr:cNvPr id="83" name="テキスト ボックス 82"/>
        <xdr:cNvSpPr txBox="1"/>
      </xdr:nvSpPr>
      <xdr:spPr>
        <a:xfrm>
          <a:off x="1066800" y="6795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9" name="楕円 88"/>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81915</xdr:rowOff>
    </xdr:from>
    <xdr:ext cx="762000" cy="259080"/>
    <xdr:sp macro="" textlink="">
      <xdr:nvSpPr>
        <xdr:cNvPr id="90" name="財政力該当値テキスト"/>
        <xdr:cNvSpPr txBox="1"/>
      </xdr:nvSpPr>
      <xdr:spPr>
        <a:xfrm>
          <a:off x="50419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53975</xdr:rowOff>
    </xdr:from>
    <xdr:to xmlns:xdr="http://schemas.openxmlformats.org/drawingml/2006/spreadsheetDrawing">
      <xdr:col>19</xdr:col>
      <xdr:colOff>184150</xdr:colOff>
      <xdr:row>41</xdr:row>
      <xdr:rowOff>155575</xdr:rowOff>
    </xdr:to>
    <xdr:sp macro="" textlink="">
      <xdr:nvSpPr>
        <xdr:cNvPr id="91" name="楕円 90"/>
        <xdr:cNvSpPr/>
      </xdr:nvSpPr>
      <xdr:spPr>
        <a:xfrm>
          <a:off x="4064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166370</xdr:rowOff>
    </xdr:from>
    <xdr:ext cx="736600" cy="253365"/>
    <xdr:sp macro="" textlink="">
      <xdr:nvSpPr>
        <xdr:cNvPr id="92" name="テキスト ボックス 91"/>
        <xdr:cNvSpPr txBox="1"/>
      </xdr:nvSpPr>
      <xdr:spPr>
        <a:xfrm>
          <a:off x="3733800" y="6852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31115</xdr:rowOff>
    </xdr:from>
    <xdr:to xmlns:xdr="http://schemas.openxmlformats.org/drawingml/2006/spreadsheetDrawing">
      <xdr:col>15</xdr:col>
      <xdr:colOff>133350</xdr:colOff>
      <xdr:row>41</xdr:row>
      <xdr:rowOff>132715</xdr:rowOff>
    </xdr:to>
    <xdr:sp macro="" textlink="">
      <xdr:nvSpPr>
        <xdr:cNvPr id="93" name="楕円 92"/>
        <xdr:cNvSpPr/>
      </xdr:nvSpPr>
      <xdr:spPr>
        <a:xfrm>
          <a:off x="3175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143510</xdr:rowOff>
    </xdr:from>
    <xdr:ext cx="762000" cy="253365"/>
    <xdr:sp macro="" textlink="">
      <xdr:nvSpPr>
        <xdr:cNvPr id="94" name="テキスト ボックス 93"/>
        <xdr:cNvSpPr txBox="1"/>
      </xdr:nvSpPr>
      <xdr:spPr>
        <a:xfrm>
          <a:off x="2844800" y="683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31115</xdr:rowOff>
    </xdr:from>
    <xdr:to xmlns:xdr="http://schemas.openxmlformats.org/drawingml/2006/spreadsheetDrawing">
      <xdr:col>11</xdr:col>
      <xdr:colOff>82550</xdr:colOff>
      <xdr:row>41</xdr:row>
      <xdr:rowOff>132715</xdr:rowOff>
    </xdr:to>
    <xdr:sp macro="" textlink="">
      <xdr:nvSpPr>
        <xdr:cNvPr id="95" name="楕円 94"/>
        <xdr:cNvSpPr/>
      </xdr:nvSpPr>
      <xdr:spPr>
        <a:xfrm>
          <a:off x="2286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117475</xdr:rowOff>
    </xdr:from>
    <xdr:ext cx="762000" cy="259080"/>
    <xdr:sp macro="" textlink="">
      <xdr:nvSpPr>
        <xdr:cNvPr id="96" name="テキスト ボックス 95"/>
        <xdr:cNvSpPr txBox="1"/>
      </xdr:nvSpPr>
      <xdr:spPr>
        <a:xfrm>
          <a:off x="1955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31115</xdr:rowOff>
    </xdr:from>
    <xdr:to xmlns:xdr="http://schemas.openxmlformats.org/drawingml/2006/spreadsheetDrawing">
      <xdr:col>7</xdr:col>
      <xdr:colOff>31750</xdr:colOff>
      <xdr:row>41</xdr:row>
      <xdr:rowOff>132715</xdr:rowOff>
    </xdr:to>
    <xdr:sp macro="" textlink="">
      <xdr:nvSpPr>
        <xdr:cNvPr id="97" name="楕円 96"/>
        <xdr:cNvSpPr/>
      </xdr:nvSpPr>
      <xdr:spPr>
        <a:xfrm>
          <a:off x="1397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117475</xdr:rowOff>
    </xdr:from>
    <xdr:ext cx="762000" cy="259080"/>
    <xdr:sp macro="" textlink="">
      <xdr:nvSpPr>
        <xdr:cNvPr id="98" name="テキスト ボックス 97"/>
        <xdr:cNvSpPr txBox="1"/>
      </xdr:nvSpPr>
      <xdr:spPr>
        <a:xfrm>
          <a:off x="1066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については、物件費及び一部組合負担金の増加、歳入については地方税が大幅増となったことが主な要因となり歳出、歳入ともに前年度から増加となった。しかし、臨時財政対策債が大きく減少したことにより経常収支比率は</a:t>
          </a:r>
          <a:r>
            <a:rPr kumimoji="1" lang="en-US" altLang="ja-JP" sz="1300">
              <a:latin typeface="ＭＳ Ｐゴシック"/>
              <a:ea typeface="ＭＳ Ｐゴシック"/>
            </a:rPr>
            <a:t>3.8</a:t>
          </a:r>
          <a:r>
            <a:rPr kumimoji="1" lang="ja-JP" altLang="en-US" sz="1300">
              <a:latin typeface="ＭＳ Ｐゴシック"/>
              <a:ea typeface="ＭＳ Ｐゴシック"/>
            </a:rPr>
            <a:t>ポイント悪化した。</a:t>
          </a:r>
        </a:p>
        <a:p>
          <a:r>
            <a:rPr kumimoji="1" lang="ja-JP" altLang="en-US" sz="1300">
              <a:latin typeface="ＭＳ Ｐゴシック"/>
              <a:ea typeface="ＭＳ Ｐゴシック"/>
            </a:rPr>
            <a:t>歳入については、税の徴収強化を図り、歳出については、一般財源を伴う新たな事業の抑制や、事業の統合等を通じて経費削減に努める。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3365"/>
    <xdr:sp macro="" textlink="">
      <xdr:nvSpPr>
        <xdr:cNvPr id="122" name="テキスト ボックス 121"/>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66</xdr:row>
      <xdr:rowOff>149860</xdr:rowOff>
    </xdr:to>
    <xdr:cxnSp macro="">
      <xdr:nvCxnSpPr>
        <xdr:cNvPr id="126" name="直線コネクタ 125"/>
        <xdr:cNvCxnSpPr/>
      </xdr:nvCxnSpPr>
      <xdr:spPr>
        <a:xfrm flipV="1">
          <a:off x="4953000" y="1007618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3365"/>
    <xdr:sp macro="" textlink="">
      <xdr:nvSpPr>
        <xdr:cNvPr id="127" name="財政構造の弾力性最小値テキスト"/>
        <xdr:cNvSpPr txBox="1"/>
      </xdr:nvSpPr>
      <xdr:spPr>
        <a:xfrm>
          <a:off x="5041900" y="11437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8" name="直線コネクタ 127"/>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41910</xdr:rowOff>
    </xdr:from>
    <xdr:to xmlns:xdr="http://schemas.openxmlformats.org/drawingml/2006/spreadsheetDrawing">
      <xdr:col>23</xdr:col>
      <xdr:colOff>133350</xdr:colOff>
      <xdr:row>64</xdr:row>
      <xdr:rowOff>53975</xdr:rowOff>
    </xdr:to>
    <xdr:cxnSp macro="">
      <xdr:nvCxnSpPr>
        <xdr:cNvPr id="131" name="直線コネクタ 130"/>
        <xdr:cNvCxnSpPr/>
      </xdr:nvCxnSpPr>
      <xdr:spPr>
        <a:xfrm>
          <a:off x="4114800" y="1084326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113665</xdr:rowOff>
    </xdr:from>
    <xdr:ext cx="762000" cy="258445"/>
    <xdr:sp macro="" textlink="">
      <xdr:nvSpPr>
        <xdr:cNvPr id="132" name="財政構造の弾力性平均値テキスト"/>
        <xdr:cNvSpPr txBox="1"/>
      </xdr:nvSpPr>
      <xdr:spPr>
        <a:xfrm>
          <a:off x="5041900" y="10743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33" name="フローチャート: 判断 132"/>
        <xdr:cNvSpPr/>
      </xdr:nvSpPr>
      <xdr:spPr>
        <a:xfrm>
          <a:off x="4902200" y="10899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41910</xdr:rowOff>
    </xdr:from>
    <xdr:to xmlns:xdr="http://schemas.openxmlformats.org/drawingml/2006/spreadsheetDrawing">
      <xdr:col>19</xdr:col>
      <xdr:colOff>133350</xdr:colOff>
      <xdr:row>65</xdr:row>
      <xdr:rowOff>118745</xdr:rowOff>
    </xdr:to>
    <xdr:cxnSp macro="">
      <xdr:nvCxnSpPr>
        <xdr:cNvPr id="134" name="直線コネクタ 133"/>
        <xdr:cNvCxnSpPr/>
      </xdr:nvCxnSpPr>
      <xdr:spPr>
        <a:xfrm flipV="1">
          <a:off x="3225800" y="1084326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35" name="フローチャート: 判断 134"/>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20955</xdr:rowOff>
    </xdr:from>
    <xdr:ext cx="736600" cy="253365"/>
    <xdr:sp macro="" textlink="">
      <xdr:nvSpPr>
        <xdr:cNvPr id="136" name="テキスト ボックス 135"/>
        <xdr:cNvSpPr txBox="1"/>
      </xdr:nvSpPr>
      <xdr:spPr>
        <a:xfrm>
          <a:off x="3733800" y="104794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118745</xdr:rowOff>
    </xdr:from>
    <xdr:to xmlns:xdr="http://schemas.openxmlformats.org/drawingml/2006/spreadsheetDrawing">
      <xdr:col>15</xdr:col>
      <xdr:colOff>82550</xdr:colOff>
      <xdr:row>65</xdr:row>
      <xdr:rowOff>128270</xdr:rowOff>
    </xdr:to>
    <xdr:cxnSp macro="">
      <xdr:nvCxnSpPr>
        <xdr:cNvPr id="137" name="直線コネクタ 136"/>
        <xdr:cNvCxnSpPr/>
      </xdr:nvCxnSpPr>
      <xdr:spPr>
        <a:xfrm flipV="1">
          <a:off x="2336800" y="11262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17780</xdr:rowOff>
    </xdr:from>
    <xdr:to xmlns:xdr="http://schemas.openxmlformats.org/drawingml/2006/spreadsheetDrawing">
      <xdr:col>15</xdr:col>
      <xdr:colOff>133350</xdr:colOff>
      <xdr:row>64</xdr:row>
      <xdr:rowOff>119380</xdr:rowOff>
    </xdr:to>
    <xdr:sp macro="" textlink="">
      <xdr:nvSpPr>
        <xdr:cNvPr id="138" name="フローチャート: 判断 137"/>
        <xdr:cNvSpPr/>
      </xdr:nvSpPr>
      <xdr:spPr>
        <a:xfrm>
          <a:off x="3175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129540</xdr:rowOff>
    </xdr:from>
    <xdr:ext cx="762000" cy="259080"/>
    <xdr:sp macro="" textlink="">
      <xdr:nvSpPr>
        <xdr:cNvPr id="139" name="テキスト ボックス 138"/>
        <xdr:cNvSpPr txBox="1"/>
      </xdr:nvSpPr>
      <xdr:spPr>
        <a:xfrm>
          <a:off x="2844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128270</xdr:rowOff>
    </xdr:from>
    <xdr:to xmlns:xdr="http://schemas.openxmlformats.org/drawingml/2006/spreadsheetDrawing">
      <xdr:col>11</xdr:col>
      <xdr:colOff>31750</xdr:colOff>
      <xdr:row>65</xdr:row>
      <xdr:rowOff>147955</xdr:rowOff>
    </xdr:to>
    <xdr:cxnSp macro="">
      <xdr:nvCxnSpPr>
        <xdr:cNvPr id="140" name="直線コネクタ 139"/>
        <xdr:cNvCxnSpPr/>
      </xdr:nvCxnSpPr>
      <xdr:spPr>
        <a:xfrm flipV="1">
          <a:off x="1447800" y="11272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1" name="フローチャート: 判断 140"/>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2" name="テキスト ボックス 141"/>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3" name="フローチャート: 判断 142"/>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6350</xdr:rowOff>
    </xdr:from>
    <xdr:ext cx="762000" cy="253365"/>
    <xdr:sp macro="" textlink="">
      <xdr:nvSpPr>
        <xdr:cNvPr id="144" name="テキスト ボックス 143"/>
        <xdr:cNvSpPr txBox="1"/>
      </xdr:nvSpPr>
      <xdr:spPr>
        <a:xfrm>
          <a:off x="1066800" y="1080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3175</xdr:rowOff>
    </xdr:from>
    <xdr:to xmlns:xdr="http://schemas.openxmlformats.org/drawingml/2006/spreadsheetDrawing">
      <xdr:col>23</xdr:col>
      <xdr:colOff>184150</xdr:colOff>
      <xdr:row>64</xdr:row>
      <xdr:rowOff>104775</xdr:rowOff>
    </xdr:to>
    <xdr:sp macro="" textlink="">
      <xdr:nvSpPr>
        <xdr:cNvPr id="150" name="楕円 149"/>
        <xdr:cNvSpPr/>
      </xdr:nvSpPr>
      <xdr:spPr>
        <a:xfrm>
          <a:off x="49022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146685</xdr:rowOff>
    </xdr:from>
    <xdr:ext cx="762000" cy="253365"/>
    <xdr:sp macro="" textlink="">
      <xdr:nvSpPr>
        <xdr:cNvPr id="151" name="財政構造の弾力性該当値テキスト"/>
        <xdr:cNvSpPr txBox="1"/>
      </xdr:nvSpPr>
      <xdr:spPr>
        <a:xfrm>
          <a:off x="5041900" y="10948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52" name="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3365"/>
    <xdr:sp macro="" textlink="">
      <xdr:nvSpPr>
        <xdr:cNvPr id="153" name="テキスト ボックス 152"/>
        <xdr:cNvSpPr txBox="1"/>
      </xdr:nvSpPr>
      <xdr:spPr>
        <a:xfrm>
          <a:off x="3733800" y="10878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67945</xdr:rowOff>
    </xdr:from>
    <xdr:to xmlns:xdr="http://schemas.openxmlformats.org/drawingml/2006/spreadsheetDrawing">
      <xdr:col>15</xdr:col>
      <xdr:colOff>133350</xdr:colOff>
      <xdr:row>65</xdr:row>
      <xdr:rowOff>169545</xdr:rowOff>
    </xdr:to>
    <xdr:sp macro="" textlink="">
      <xdr:nvSpPr>
        <xdr:cNvPr id="154" name="楕円 153"/>
        <xdr:cNvSpPr/>
      </xdr:nvSpPr>
      <xdr:spPr>
        <a:xfrm>
          <a:off x="31750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154940</xdr:rowOff>
    </xdr:from>
    <xdr:ext cx="762000" cy="253365"/>
    <xdr:sp macro="" textlink="">
      <xdr:nvSpPr>
        <xdr:cNvPr id="155" name="テキスト ボックス 154"/>
        <xdr:cNvSpPr txBox="1"/>
      </xdr:nvSpPr>
      <xdr:spPr>
        <a:xfrm>
          <a:off x="2844800" y="11299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77470</xdr:rowOff>
    </xdr:from>
    <xdr:to xmlns:xdr="http://schemas.openxmlformats.org/drawingml/2006/spreadsheetDrawing">
      <xdr:col>11</xdr:col>
      <xdr:colOff>82550</xdr:colOff>
      <xdr:row>66</xdr:row>
      <xdr:rowOff>7620</xdr:rowOff>
    </xdr:to>
    <xdr:sp macro="" textlink="">
      <xdr:nvSpPr>
        <xdr:cNvPr id="156" name="楕円 155"/>
        <xdr:cNvSpPr/>
      </xdr:nvSpPr>
      <xdr:spPr>
        <a:xfrm>
          <a:off x="2286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163830</xdr:rowOff>
    </xdr:from>
    <xdr:ext cx="762000" cy="259080"/>
    <xdr:sp macro="" textlink="">
      <xdr:nvSpPr>
        <xdr:cNvPr id="157" name="テキスト ボックス 156"/>
        <xdr:cNvSpPr txBox="1"/>
      </xdr:nvSpPr>
      <xdr:spPr>
        <a:xfrm>
          <a:off x="1955800" y="1130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97790</xdr:rowOff>
    </xdr:from>
    <xdr:to xmlns:xdr="http://schemas.openxmlformats.org/drawingml/2006/spreadsheetDrawing">
      <xdr:col>7</xdr:col>
      <xdr:colOff>31750</xdr:colOff>
      <xdr:row>66</xdr:row>
      <xdr:rowOff>27305</xdr:rowOff>
    </xdr:to>
    <xdr:sp macro="" textlink="">
      <xdr:nvSpPr>
        <xdr:cNvPr id="158" name="楕円 157"/>
        <xdr:cNvSpPr/>
      </xdr:nvSpPr>
      <xdr:spPr>
        <a:xfrm>
          <a:off x="1397000" y="11242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12065</xdr:rowOff>
    </xdr:from>
    <xdr:ext cx="762000" cy="259080"/>
    <xdr:sp macro="" textlink="">
      <xdr:nvSpPr>
        <xdr:cNvPr id="159" name="テキスト ボックス 158"/>
        <xdr:cNvSpPr txBox="1"/>
      </xdr:nvSpPr>
      <xdr:spPr>
        <a:xfrm>
          <a:off x="1066800" y="1132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[112,279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人件費は退職手当組合負担金の減、物件費は、新型コロナウイルス施設対策費備品購入費、新型ｺﾛﾅｳｲﾙｽﾜｸﾁﾝ接種体制確保事業委託料の減などによりそれぞれ減少している。</a:t>
          </a:r>
        </a:p>
        <a:p>
          <a:r>
            <a:rPr kumimoji="1" lang="ja-JP" altLang="en-US" sz="1300">
              <a:latin typeface="ＭＳ Ｐゴシック"/>
              <a:ea typeface="ＭＳ Ｐゴシック"/>
            </a:rPr>
            <a:t>直近</a:t>
          </a:r>
          <a:r>
            <a:rPr kumimoji="1" lang="en-US" altLang="ja-JP" sz="1300">
              <a:latin typeface="ＭＳ Ｐゴシック"/>
              <a:ea typeface="ＭＳ Ｐゴシック"/>
            </a:rPr>
            <a:t>5</a:t>
          </a:r>
          <a:r>
            <a:rPr kumimoji="1" lang="ja-JP" altLang="en-US" sz="1300">
              <a:latin typeface="ＭＳ Ｐゴシック"/>
              <a:ea typeface="ＭＳ Ｐゴシック"/>
            </a:rPr>
            <a:t>年は類似団体平均を下回っており、今後も人件費においては、民間委託等により会計年度任用職員を含めた職員数の適正化を図り、物件費についても経費削減に努める。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87" name="テキスト ボックス 186"/>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12065</xdr:rowOff>
    </xdr:from>
    <xdr:to xmlns:xdr="http://schemas.openxmlformats.org/drawingml/2006/spreadsheetDrawing">
      <xdr:col>23</xdr:col>
      <xdr:colOff>133350</xdr:colOff>
      <xdr:row>89</xdr:row>
      <xdr:rowOff>100330</xdr:rowOff>
    </xdr:to>
    <xdr:cxnSp macro="">
      <xdr:nvCxnSpPr>
        <xdr:cNvPr id="189" name="直線コネクタ 188"/>
        <xdr:cNvCxnSpPr/>
      </xdr:nvCxnSpPr>
      <xdr:spPr>
        <a:xfrm flipV="1">
          <a:off x="4953000" y="1389951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72390</xdr:rowOff>
    </xdr:from>
    <xdr:ext cx="762000" cy="259080"/>
    <xdr:sp macro="" textlink="">
      <xdr:nvSpPr>
        <xdr:cNvPr id="190" name="人件費・物件費等の状況最小値テキスト"/>
        <xdr:cNvSpPr txBox="1"/>
      </xdr:nvSpPr>
      <xdr:spPr>
        <a:xfrm>
          <a:off x="5041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100330</xdr:rowOff>
    </xdr:from>
    <xdr:to xmlns:xdr="http://schemas.openxmlformats.org/drawingml/2006/spreadsheetDrawing">
      <xdr:col>24</xdr:col>
      <xdr:colOff>12700</xdr:colOff>
      <xdr:row>89</xdr:row>
      <xdr:rowOff>100330</xdr:rowOff>
    </xdr:to>
    <xdr:cxnSp macro="">
      <xdr:nvCxnSpPr>
        <xdr:cNvPr id="191" name="直線コネクタ 190"/>
        <xdr:cNvCxnSpPr/>
      </xdr:nvCxnSpPr>
      <xdr:spPr>
        <a:xfrm>
          <a:off x="4864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98425</xdr:rowOff>
    </xdr:from>
    <xdr:ext cx="762000" cy="253365"/>
    <xdr:sp macro="" textlink="">
      <xdr:nvSpPr>
        <xdr:cNvPr id="192" name="人件費・物件費等の状況最大値テキスト"/>
        <xdr:cNvSpPr txBox="1"/>
      </xdr:nvSpPr>
      <xdr:spPr>
        <a:xfrm>
          <a:off x="5041900" y="13642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12065</xdr:rowOff>
    </xdr:from>
    <xdr:to xmlns:xdr="http://schemas.openxmlformats.org/drawingml/2006/spreadsheetDrawing">
      <xdr:col>24</xdr:col>
      <xdr:colOff>12700</xdr:colOff>
      <xdr:row>81</xdr:row>
      <xdr:rowOff>12065</xdr:rowOff>
    </xdr:to>
    <xdr:cxnSp macro="">
      <xdr:nvCxnSpPr>
        <xdr:cNvPr id="193" name="直線コネクタ 192"/>
        <xdr:cNvCxnSpPr/>
      </xdr:nvCxnSpPr>
      <xdr:spPr>
        <a:xfrm>
          <a:off x="4864100" y="1389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12065</xdr:rowOff>
    </xdr:from>
    <xdr:to xmlns:xdr="http://schemas.openxmlformats.org/drawingml/2006/spreadsheetDrawing">
      <xdr:col>23</xdr:col>
      <xdr:colOff>133350</xdr:colOff>
      <xdr:row>81</xdr:row>
      <xdr:rowOff>24130</xdr:rowOff>
    </xdr:to>
    <xdr:cxnSp macro="">
      <xdr:nvCxnSpPr>
        <xdr:cNvPr id="194" name="直線コネクタ 193"/>
        <xdr:cNvCxnSpPr/>
      </xdr:nvCxnSpPr>
      <xdr:spPr>
        <a:xfrm flipV="1">
          <a:off x="4114800" y="138995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66675</xdr:rowOff>
    </xdr:from>
    <xdr:ext cx="762000" cy="253365"/>
    <xdr:sp macro="" textlink="">
      <xdr:nvSpPr>
        <xdr:cNvPr id="195" name="人件費・物件費等の状況平均値テキスト"/>
        <xdr:cNvSpPr txBox="1"/>
      </xdr:nvSpPr>
      <xdr:spPr>
        <a:xfrm>
          <a:off x="5041900" y="144684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94615</xdr:rowOff>
    </xdr:from>
    <xdr:to xmlns:xdr="http://schemas.openxmlformats.org/drawingml/2006/spreadsheetDrawing">
      <xdr:col>23</xdr:col>
      <xdr:colOff>184150</xdr:colOff>
      <xdr:row>85</xdr:row>
      <xdr:rowOff>24765</xdr:rowOff>
    </xdr:to>
    <xdr:sp macro="" textlink="">
      <xdr:nvSpPr>
        <xdr:cNvPr id="196" name="フローチャート: 判断 195"/>
        <xdr:cNvSpPr/>
      </xdr:nvSpPr>
      <xdr:spPr>
        <a:xfrm>
          <a:off x="4902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19685</xdr:rowOff>
    </xdr:from>
    <xdr:to xmlns:xdr="http://schemas.openxmlformats.org/drawingml/2006/spreadsheetDrawing">
      <xdr:col>19</xdr:col>
      <xdr:colOff>133350</xdr:colOff>
      <xdr:row>81</xdr:row>
      <xdr:rowOff>24130</xdr:rowOff>
    </xdr:to>
    <xdr:cxnSp macro="">
      <xdr:nvCxnSpPr>
        <xdr:cNvPr id="197" name="直線コネクタ 196"/>
        <xdr:cNvCxnSpPr/>
      </xdr:nvCxnSpPr>
      <xdr:spPr>
        <a:xfrm>
          <a:off x="3225800" y="1390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26035</xdr:rowOff>
    </xdr:from>
    <xdr:to xmlns:xdr="http://schemas.openxmlformats.org/drawingml/2006/spreadsheetDrawing">
      <xdr:col>19</xdr:col>
      <xdr:colOff>184150</xdr:colOff>
      <xdr:row>84</xdr:row>
      <xdr:rowOff>127635</xdr:rowOff>
    </xdr:to>
    <xdr:sp macro="" textlink="">
      <xdr:nvSpPr>
        <xdr:cNvPr id="198" name="フローチャート: 判断 197"/>
        <xdr:cNvSpPr/>
      </xdr:nvSpPr>
      <xdr:spPr>
        <a:xfrm>
          <a:off x="40640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112395</xdr:rowOff>
    </xdr:from>
    <xdr:ext cx="736600" cy="253365"/>
    <xdr:sp macro="" textlink="">
      <xdr:nvSpPr>
        <xdr:cNvPr id="199" name="テキスト ボックス 198"/>
        <xdr:cNvSpPr txBox="1"/>
      </xdr:nvSpPr>
      <xdr:spPr>
        <a:xfrm>
          <a:off x="3733800" y="14514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79375</xdr:rowOff>
    </xdr:from>
    <xdr:to xmlns:xdr="http://schemas.openxmlformats.org/drawingml/2006/spreadsheetDrawing">
      <xdr:col>15</xdr:col>
      <xdr:colOff>82550</xdr:colOff>
      <xdr:row>81</xdr:row>
      <xdr:rowOff>19685</xdr:rowOff>
    </xdr:to>
    <xdr:cxnSp macro="">
      <xdr:nvCxnSpPr>
        <xdr:cNvPr id="200" name="直線コネクタ 199"/>
        <xdr:cNvCxnSpPr/>
      </xdr:nvCxnSpPr>
      <xdr:spPr>
        <a:xfrm>
          <a:off x="2336800" y="1379537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137160</xdr:rowOff>
    </xdr:from>
    <xdr:to xmlns:xdr="http://schemas.openxmlformats.org/drawingml/2006/spreadsheetDrawing">
      <xdr:col>15</xdr:col>
      <xdr:colOff>133350</xdr:colOff>
      <xdr:row>84</xdr:row>
      <xdr:rowOff>67310</xdr:rowOff>
    </xdr:to>
    <xdr:sp macro="" textlink="">
      <xdr:nvSpPr>
        <xdr:cNvPr id="201" name="フローチャート: 判断 200"/>
        <xdr:cNvSpPr/>
      </xdr:nvSpPr>
      <xdr:spPr>
        <a:xfrm>
          <a:off x="31750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52070</xdr:rowOff>
    </xdr:from>
    <xdr:ext cx="762000" cy="253365"/>
    <xdr:sp macro="" textlink="">
      <xdr:nvSpPr>
        <xdr:cNvPr id="202" name="テキスト ボックス 201"/>
        <xdr:cNvSpPr txBox="1"/>
      </xdr:nvSpPr>
      <xdr:spPr>
        <a:xfrm>
          <a:off x="2844800" y="14453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53975</xdr:rowOff>
    </xdr:from>
    <xdr:to xmlns:xdr="http://schemas.openxmlformats.org/drawingml/2006/spreadsheetDrawing">
      <xdr:col>11</xdr:col>
      <xdr:colOff>31750</xdr:colOff>
      <xdr:row>80</xdr:row>
      <xdr:rowOff>79375</xdr:rowOff>
    </xdr:to>
    <xdr:cxnSp macro="">
      <xdr:nvCxnSpPr>
        <xdr:cNvPr id="203" name="直線コネクタ 202"/>
        <xdr:cNvCxnSpPr/>
      </xdr:nvCxnSpPr>
      <xdr:spPr>
        <a:xfrm>
          <a:off x="1447800" y="137699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6350</xdr:rowOff>
    </xdr:from>
    <xdr:to xmlns:xdr="http://schemas.openxmlformats.org/drawingml/2006/spreadsheetDrawing">
      <xdr:col>11</xdr:col>
      <xdr:colOff>82550</xdr:colOff>
      <xdr:row>81</xdr:row>
      <xdr:rowOff>107950</xdr:rowOff>
    </xdr:to>
    <xdr:sp macro="" textlink="">
      <xdr:nvSpPr>
        <xdr:cNvPr id="204" name="フローチャート: 判断 203"/>
        <xdr:cNvSpPr/>
      </xdr:nvSpPr>
      <xdr:spPr>
        <a:xfrm>
          <a:off x="2286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92710</xdr:rowOff>
    </xdr:from>
    <xdr:ext cx="762000" cy="259080"/>
    <xdr:sp macro="" textlink="">
      <xdr:nvSpPr>
        <xdr:cNvPr id="205" name="テキスト ボックス 204"/>
        <xdr:cNvSpPr txBox="1"/>
      </xdr:nvSpPr>
      <xdr:spPr>
        <a:xfrm>
          <a:off x="19558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6985</xdr:rowOff>
    </xdr:from>
    <xdr:to xmlns:xdr="http://schemas.openxmlformats.org/drawingml/2006/spreadsheetDrawing">
      <xdr:col>7</xdr:col>
      <xdr:colOff>31750</xdr:colOff>
      <xdr:row>81</xdr:row>
      <xdr:rowOff>109220</xdr:rowOff>
    </xdr:to>
    <xdr:sp macro="" textlink="">
      <xdr:nvSpPr>
        <xdr:cNvPr id="206" name="フローチャート: 判断 205"/>
        <xdr:cNvSpPr/>
      </xdr:nvSpPr>
      <xdr:spPr>
        <a:xfrm>
          <a:off x="1397000" y="13894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93345</xdr:rowOff>
    </xdr:from>
    <xdr:ext cx="762000" cy="259080"/>
    <xdr:sp macro="" textlink="">
      <xdr:nvSpPr>
        <xdr:cNvPr id="207" name="テキスト ボックス 206"/>
        <xdr:cNvSpPr txBox="1"/>
      </xdr:nvSpPr>
      <xdr:spPr>
        <a:xfrm>
          <a:off x="1066800" y="1398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132715</xdr:rowOff>
    </xdr:from>
    <xdr:to xmlns:xdr="http://schemas.openxmlformats.org/drawingml/2006/spreadsheetDrawing">
      <xdr:col>23</xdr:col>
      <xdr:colOff>184150</xdr:colOff>
      <xdr:row>81</xdr:row>
      <xdr:rowOff>63500</xdr:rowOff>
    </xdr:to>
    <xdr:sp macro="" textlink="">
      <xdr:nvSpPr>
        <xdr:cNvPr id="213" name="楕円 212"/>
        <xdr:cNvSpPr/>
      </xdr:nvSpPr>
      <xdr:spPr>
        <a:xfrm>
          <a:off x="49022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53975</xdr:rowOff>
    </xdr:from>
    <xdr:ext cx="762000" cy="253365"/>
    <xdr:sp macro="" textlink="">
      <xdr:nvSpPr>
        <xdr:cNvPr id="214" name="人件費・物件費等の状況該当値テキスト"/>
        <xdr:cNvSpPr txBox="1"/>
      </xdr:nvSpPr>
      <xdr:spPr>
        <a:xfrm>
          <a:off x="5041900" y="13769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144780</xdr:rowOff>
    </xdr:from>
    <xdr:to xmlns:xdr="http://schemas.openxmlformats.org/drawingml/2006/spreadsheetDrawing">
      <xdr:col>19</xdr:col>
      <xdr:colOff>184150</xdr:colOff>
      <xdr:row>81</xdr:row>
      <xdr:rowOff>74930</xdr:rowOff>
    </xdr:to>
    <xdr:sp macro="" textlink="">
      <xdr:nvSpPr>
        <xdr:cNvPr id="215" name="楕円 214"/>
        <xdr:cNvSpPr/>
      </xdr:nvSpPr>
      <xdr:spPr>
        <a:xfrm>
          <a:off x="4064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85090</xdr:rowOff>
    </xdr:from>
    <xdr:ext cx="736600" cy="259080"/>
    <xdr:sp macro="" textlink="">
      <xdr:nvSpPr>
        <xdr:cNvPr id="216" name="テキスト ボックス 215"/>
        <xdr:cNvSpPr txBox="1"/>
      </xdr:nvSpPr>
      <xdr:spPr>
        <a:xfrm>
          <a:off x="3733800" y="13629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140335</xdr:rowOff>
    </xdr:from>
    <xdr:to xmlns:xdr="http://schemas.openxmlformats.org/drawingml/2006/spreadsheetDrawing">
      <xdr:col>15</xdr:col>
      <xdr:colOff>133350</xdr:colOff>
      <xdr:row>81</xdr:row>
      <xdr:rowOff>70485</xdr:rowOff>
    </xdr:to>
    <xdr:sp macro="" textlink="">
      <xdr:nvSpPr>
        <xdr:cNvPr id="217" name="楕円 216"/>
        <xdr:cNvSpPr/>
      </xdr:nvSpPr>
      <xdr:spPr>
        <a:xfrm>
          <a:off x="3175000"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80645</xdr:rowOff>
    </xdr:from>
    <xdr:ext cx="762000" cy="259080"/>
    <xdr:sp macro="" textlink="">
      <xdr:nvSpPr>
        <xdr:cNvPr id="218" name="テキスト ボックス 217"/>
        <xdr:cNvSpPr txBox="1"/>
      </xdr:nvSpPr>
      <xdr:spPr>
        <a:xfrm>
          <a:off x="2844800" y="1362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29210</xdr:rowOff>
    </xdr:from>
    <xdr:to xmlns:xdr="http://schemas.openxmlformats.org/drawingml/2006/spreadsheetDrawing">
      <xdr:col>11</xdr:col>
      <xdr:colOff>82550</xdr:colOff>
      <xdr:row>80</xdr:row>
      <xdr:rowOff>130175</xdr:rowOff>
    </xdr:to>
    <xdr:sp macro="" textlink="">
      <xdr:nvSpPr>
        <xdr:cNvPr id="219" name="楕円 218"/>
        <xdr:cNvSpPr/>
      </xdr:nvSpPr>
      <xdr:spPr>
        <a:xfrm>
          <a:off x="22860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140335</xdr:rowOff>
    </xdr:from>
    <xdr:ext cx="762000" cy="259080"/>
    <xdr:sp macro="" textlink="">
      <xdr:nvSpPr>
        <xdr:cNvPr id="220" name="テキスト ボックス 219"/>
        <xdr:cNvSpPr txBox="1"/>
      </xdr:nvSpPr>
      <xdr:spPr>
        <a:xfrm>
          <a:off x="19558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3175</xdr:rowOff>
    </xdr:from>
    <xdr:to xmlns:xdr="http://schemas.openxmlformats.org/drawingml/2006/spreadsheetDrawing">
      <xdr:col>7</xdr:col>
      <xdr:colOff>31750</xdr:colOff>
      <xdr:row>80</xdr:row>
      <xdr:rowOff>104775</xdr:rowOff>
    </xdr:to>
    <xdr:sp macro="" textlink="">
      <xdr:nvSpPr>
        <xdr:cNvPr id="221" name="楕円 220"/>
        <xdr:cNvSpPr/>
      </xdr:nvSpPr>
      <xdr:spPr>
        <a:xfrm>
          <a:off x="139700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114935</xdr:rowOff>
    </xdr:from>
    <xdr:ext cx="762000" cy="259080"/>
    <xdr:sp macro="" textlink="">
      <xdr:nvSpPr>
        <xdr:cNvPr id="222" name="テキスト ボックス 221"/>
        <xdr:cNvSpPr txBox="1"/>
      </xdr:nvSpPr>
      <xdr:spPr>
        <a:xfrm>
          <a:off x="10668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5" name="テキスト ボックス 224"/>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類似団体平均と比較して高い水準となっている。</a:t>
          </a:r>
        </a:p>
        <a:p>
          <a:r>
            <a:rPr kumimoji="1" lang="ja-JP" altLang="en-US" sz="1300">
              <a:latin typeface="ＭＳ Ｐゴシック"/>
              <a:ea typeface="ＭＳ Ｐゴシック"/>
            </a:rPr>
            <a:t>今後も国の給与体系に準じて適正化に努める。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3365"/>
    <xdr:sp macro="" textlink="">
      <xdr:nvSpPr>
        <xdr:cNvPr id="239" name="テキスト ボックス 238"/>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3365"/>
    <xdr:sp macro="" textlink="">
      <xdr:nvSpPr>
        <xdr:cNvPr id="241" name="テキスト ボックス 240"/>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100965</xdr:rowOff>
    </xdr:from>
    <xdr:to xmlns:xdr="http://schemas.openxmlformats.org/drawingml/2006/spreadsheetDrawing">
      <xdr:col>81</xdr:col>
      <xdr:colOff>44450</xdr:colOff>
      <xdr:row>90</xdr:row>
      <xdr:rowOff>72390</xdr:rowOff>
    </xdr:to>
    <xdr:cxnSp macro="">
      <xdr:nvCxnSpPr>
        <xdr:cNvPr id="251" name="直線コネクタ 250"/>
        <xdr:cNvCxnSpPr/>
      </xdr:nvCxnSpPr>
      <xdr:spPr>
        <a:xfrm flipV="1">
          <a:off x="17018000" y="1398841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44450</xdr:rowOff>
    </xdr:from>
    <xdr:ext cx="762000" cy="259080"/>
    <xdr:sp macro="" textlink="">
      <xdr:nvSpPr>
        <xdr:cNvPr id="252"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72390</xdr:rowOff>
    </xdr:from>
    <xdr:to xmlns:xdr="http://schemas.openxmlformats.org/drawingml/2006/spreadsheetDrawing">
      <xdr:col>81</xdr:col>
      <xdr:colOff>133350</xdr:colOff>
      <xdr:row>90</xdr:row>
      <xdr:rowOff>72390</xdr:rowOff>
    </xdr:to>
    <xdr:cxnSp macro="">
      <xdr:nvCxnSpPr>
        <xdr:cNvPr id="253" name="直線コネクタ 252"/>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15875</xdr:rowOff>
    </xdr:from>
    <xdr:ext cx="762000" cy="259080"/>
    <xdr:sp macro="" textlink="">
      <xdr:nvSpPr>
        <xdr:cNvPr id="254" name="給与水準   （国との比較）最大値テキスト"/>
        <xdr:cNvSpPr txBox="1"/>
      </xdr:nvSpPr>
      <xdr:spPr>
        <a:xfrm>
          <a:off x="171069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100965</xdr:rowOff>
    </xdr:from>
    <xdr:to xmlns:xdr="http://schemas.openxmlformats.org/drawingml/2006/spreadsheetDrawing">
      <xdr:col>81</xdr:col>
      <xdr:colOff>133350</xdr:colOff>
      <xdr:row>81</xdr:row>
      <xdr:rowOff>100965</xdr:rowOff>
    </xdr:to>
    <xdr:cxnSp macro="">
      <xdr:nvCxnSpPr>
        <xdr:cNvPr id="255" name="直線コネクタ 254"/>
        <xdr:cNvCxnSpPr/>
      </xdr:nvCxnSpPr>
      <xdr:spPr>
        <a:xfrm>
          <a:off x="16929100" y="1398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128270</xdr:rowOff>
    </xdr:from>
    <xdr:to xmlns:xdr="http://schemas.openxmlformats.org/drawingml/2006/spreadsheetDrawing">
      <xdr:col>81</xdr:col>
      <xdr:colOff>44450</xdr:colOff>
      <xdr:row>86</xdr:row>
      <xdr:rowOff>141605</xdr:rowOff>
    </xdr:to>
    <xdr:cxnSp macro="">
      <xdr:nvCxnSpPr>
        <xdr:cNvPr id="256" name="直線コネクタ 255"/>
        <xdr:cNvCxnSpPr/>
      </xdr:nvCxnSpPr>
      <xdr:spPr>
        <a:xfrm>
          <a:off x="16179800" y="14872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57"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128270</xdr:rowOff>
    </xdr:from>
    <xdr:to xmlns:xdr="http://schemas.openxmlformats.org/drawingml/2006/spreadsheetDrawing">
      <xdr:col>77</xdr:col>
      <xdr:colOff>44450</xdr:colOff>
      <xdr:row>87</xdr:row>
      <xdr:rowOff>10795</xdr:rowOff>
    </xdr:to>
    <xdr:cxnSp macro="">
      <xdr:nvCxnSpPr>
        <xdr:cNvPr id="259" name="直線コネクタ 258"/>
        <xdr:cNvCxnSpPr/>
      </xdr:nvCxnSpPr>
      <xdr:spPr>
        <a:xfrm flipV="1">
          <a:off x="15290800" y="148729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88265</xdr:rowOff>
    </xdr:from>
    <xdr:to xmlns:xdr="http://schemas.openxmlformats.org/drawingml/2006/spreadsheetDrawing">
      <xdr:col>77</xdr:col>
      <xdr:colOff>95250</xdr:colOff>
      <xdr:row>86</xdr:row>
      <xdr:rowOff>18415</xdr:rowOff>
    </xdr:to>
    <xdr:sp macro="" textlink="">
      <xdr:nvSpPr>
        <xdr:cNvPr id="260" name="フローチャート: 判断 259"/>
        <xdr:cNvSpPr/>
      </xdr:nvSpPr>
      <xdr:spPr>
        <a:xfrm>
          <a:off x="16129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29210</xdr:rowOff>
    </xdr:from>
    <xdr:ext cx="736600" cy="253365"/>
    <xdr:sp macro="" textlink="">
      <xdr:nvSpPr>
        <xdr:cNvPr id="261" name="テキスト ボックス 260"/>
        <xdr:cNvSpPr txBox="1"/>
      </xdr:nvSpPr>
      <xdr:spPr>
        <a:xfrm>
          <a:off x="15798800" y="144310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154940</xdr:rowOff>
    </xdr:from>
    <xdr:to xmlns:xdr="http://schemas.openxmlformats.org/drawingml/2006/spreadsheetDrawing">
      <xdr:col>72</xdr:col>
      <xdr:colOff>203200</xdr:colOff>
      <xdr:row>87</xdr:row>
      <xdr:rowOff>10795</xdr:rowOff>
    </xdr:to>
    <xdr:cxnSp macro="">
      <xdr:nvCxnSpPr>
        <xdr:cNvPr id="262" name="直線コネクタ 261"/>
        <xdr:cNvCxnSpPr/>
      </xdr:nvCxnSpPr>
      <xdr:spPr>
        <a:xfrm>
          <a:off x="14401800" y="148996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168910</xdr:rowOff>
    </xdr:from>
    <xdr:to xmlns:xdr="http://schemas.openxmlformats.org/drawingml/2006/spreadsheetDrawing">
      <xdr:col>73</xdr:col>
      <xdr:colOff>44450</xdr:colOff>
      <xdr:row>86</xdr:row>
      <xdr:rowOff>99060</xdr:rowOff>
    </xdr:to>
    <xdr:sp macro="" textlink="">
      <xdr:nvSpPr>
        <xdr:cNvPr id="263" name="フローチャート: 判断 262"/>
        <xdr:cNvSpPr/>
      </xdr:nvSpPr>
      <xdr:spPr>
        <a:xfrm>
          <a:off x="15240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109220</xdr:rowOff>
    </xdr:from>
    <xdr:ext cx="762000" cy="253365"/>
    <xdr:sp macro="" textlink="">
      <xdr:nvSpPr>
        <xdr:cNvPr id="264" name="テキスト ボックス 263"/>
        <xdr:cNvSpPr txBox="1"/>
      </xdr:nvSpPr>
      <xdr:spPr>
        <a:xfrm>
          <a:off x="14909800" y="14511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34290</xdr:rowOff>
    </xdr:from>
    <xdr:to xmlns:xdr="http://schemas.openxmlformats.org/drawingml/2006/spreadsheetDrawing">
      <xdr:col>68</xdr:col>
      <xdr:colOff>152400</xdr:colOff>
      <xdr:row>86</xdr:row>
      <xdr:rowOff>154940</xdr:rowOff>
    </xdr:to>
    <xdr:cxnSp macro="">
      <xdr:nvCxnSpPr>
        <xdr:cNvPr id="265" name="直線コネクタ 264"/>
        <xdr:cNvCxnSpPr/>
      </xdr:nvCxnSpPr>
      <xdr:spPr>
        <a:xfrm>
          <a:off x="13512800" y="147789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6" name="フローチャート: 判断 265"/>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67" name="テキスト ボックス 266"/>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154940</xdr:rowOff>
    </xdr:from>
    <xdr:to xmlns:xdr="http://schemas.openxmlformats.org/drawingml/2006/spreadsheetDrawing">
      <xdr:col>64</xdr:col>
      <xdr:colOff>152400</xdr:colOff>
      <xdr:row>86</xdr:row>
      <xdr:rowOff>85090</xdr:rowOff>
    </xdr:to>
    <xdr:sp macro="" textlink="">
      <xdr:nvSpPr>
        <xdr:cNvPr id="268" name="フローチャート: 判断 267"/>
        <xdr:cNvSpPr/>
      </xdr:nvSpPr>
      <xdr:spPr>
        <a:xfrm>
          <a:off x="13462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95250</xdr:rowOff>
    </xdr:from>
    <xdr:ext cx="762000" cy="259080"/>
    <xdr:sp macro="" textlink="">
      <xdr:nvSpPr>
        <xdr:cNvPr id="269" name="テキスト ボックス 268"/>
        <xdr:cNvSpPr txBox="1"/>
      </xdr:nvSpPr>
      <xdr:spPr>
        <a:xfrm>
          <a:off x="13131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90805</xdr:rowOff>
    </xdr:from>
    <xdr:to xmlns:xdr="http://schemas.openxmlformats.org/drawingml/2006/spreadsheetDrawing">
      <xdr:col>81</xdr:col>
      <xdr:colOff>95250</xdr:colOff>
      <xdr:row>87</xdr:row>
      <xdr:rowOff>20955</xdr:rowOff>
    </xdr:to>
    <xdr:sp macro="" textlink="">
      <xdr:nvSpPr>
        <xdr:cNvPr id="275" name="楕円 274"/>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63500</xdr:rowOff>
    </xdr:from>
    <xdr:ext cx="762000" cy="253365"/>
    <xdr:sp macro="" textlink="">
      <xdr:nvSpPr>
        <xdr:cNvPr id="276" name="給与水準   （国との比較）該当値テキスト"/>
        <xdr:cNvSpPr txBox="1"/>
      </xdr:nvSpPr>
      <xdr:spPr>
        <a:xfrm>
          <a:off x="17106900" y="14808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77470</xdr:rowOff>
    </xdr:from>
    <xdr:to xmlns:xdr="http://schemas.openxmlformats.org/drawingml/2006/spreadsheetDrawing">
      <xdr:col>77</xdr:col>
      <xdr:colOff>95250</xdr:colOff>
      <xdr:row>87</xdr:row>
      <xdr:rowOff>7620</xdr:rowOff>
    </xdr:to>
    <xdr:sp macro="" textlink="">
      <xdr:nvSpPr>
        <xdr:cNvPr id="277" name="楕円 276"/>
        <xdr:cNvSpPr/>
      </xdr:nvSpPr>
      <xdr:spPr>
        <a:xfrm>
          <a:off x="16129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163830</xdr:rowOff>
    </xdr:from>
    <xdr:ext cx="736600" cy="259080"/>
    <xdr:sp macro="" textlink="">
      <xdr:nvSpPr>
        <xdr:cNvPr id="278" name="テキスト ボックス 277"/>
        <xdr:cNvSpPr txBox="1"/>
      </xdr:nvSpPr>
      <xdr:spPr>
        <a:xfrm>
          <a:off x="15798800" y="1490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132080</xdr:rowOff>
    </xdr:from>
    <xdr:to xmlns:xdr="http://schemas.openxmlformats.org/drawingml/2006/spreadsheetDrawing">
      <xdr:col>73</xdr:col>
      <xdr:colOff>44450</xdr:colOff>
      <xdr:row>87</xdr:row>
      <xdr:rowOff>61595</xdr:rowOff>
    </xdr:to>
    <xdr:sp macro="" textlink="">
      <xdr:nvSpPr>
        <xdr:cNvPr id="279" name="楕円 278"/>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46355</xdr:rowOff>
    </xdr:from>
    <xdr:ext cx="762000" cy="259080"/>
    <xdr:sp macro="" textlink="">
      <xdr:nvSpPr>
        <xdr:cNvPr id="280" name="テキスト ボックス 279"/>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104140</xdr:rowOff>
    </xdr:from>
    <xdr:to xmlns:xdr="http://schemas.openxmlformats.org/drawingml/2006/spreadsheetDrawing">
      <xdr:col>68</xdr:col>
      <xdr:colOff>203200</xdr:colOff>
      <xdr:row>87</xdr:row>
      <xdr:rowOff>34290</xdr:rowOff>
    </xdr:to>
    <xdr:sp macro="" textlink="">
      <xdr:nvSpPr>
        <xdr:cNvPr id="281" name="楕円 280"/>
        <xdr:cNvSpPr/>
      </xdr:nvSpPr>
      <xdr:spPr>
        <a:xfrm>
          <a:off x="14351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19050</xdr:rowOff>
    </xdr:from>
    <xdr:ext cx="762000" cy="253365"/>
    <xdr:sp macro="" textlink="">
      <xdr:nvSpPr>
        <xdr:cNvPr id="282" name="テキスト ボックス 281"/>
        <xdr:cNvSpPr txBox="1"/>
      </xdr:nvSpPr>
      <xdr:spPr>
        <a:xfrm>
          <a:off x="14020800" y="14935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154940</xdr:rowOff>
    </xdr:from>
    <xdr:to xmlns:xdr="http://schemas.openxmlformats.org/drawingml/2006/spreadsheetDrawing">
      <xdr:col>64</xdr:col>
      <xdr:colOff>152400</xdr:colOff>
      <xdr:row>86</xdr:row>
      <xdr:rowOff>85090</xdr:rowOff>
    </xdr:to>
    <xdr:sp macro="" textlink="">
      <xdr:nvSpPr>
        <xdr:cNvPr id="283" name="楕円 282"/>
        <xdr:cNvSpPr/>
      </xdr:nvSpPr>
      <xdr:spPr>
        <a:xfrm>
          <a:off x="13462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69850</xdr:rowOff>
    </xdr:from>
    <xdr:ext cx="762000" cy="259080"/>
    <xdr:sp macro="" textlink="">
      <xdr:nvSpPr>
        <xdr:cNvPr id="284" name="テキスト ボックス 283"/>
        <xdr:cNvSpPr txBox="1"/>
      </xdr:nvSpPr>
      <xdr:spPr>
        <a:xfrm>
          <a:off x="13131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定員管理計画に基づき職員数を計画的に管理しており、類似団体平均を下回っている。</a:t>
          </a:r>
        </a:p>
        <a:p>
          <a:r>
            <a:rPr kumimoji="1" lang="ja-JP" altLang="en-US" sz="1300">
              <a:latin typeface="ＭＳ Ｐゴシック"/>
              <a:ea typeface="ＭＳ Ｐゴシック"/>
            </a:rPr>
            <a:t>若年層の早期退職者が増えてきている中、住民サービスを低下させないためにも、より計画的に運営していく。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10" name="テキスト ボックス 309"/>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2" name="テキスト ボックス 311"/>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74930</xdr:rowOff>
    </xdr:from>
    <xdr:to xmlns:xdr="http://schemas.openxmlformats.org/drawingml/2006/spreadsheetDrawing">
      <xdr:col>81</xdr:col>
      <xdr:colOff>44450</xdr:colOff>
      <xdr:row>67</xdr:row>
      <xdr:rowOff>58420</xdr:rowOff>
    </xdr:to>
    <xdr:cxnSp macro="">
      <xdr:nvCxnSpPr>
        <xdr:cNvPr id="316" name="直線コネクタ 315"/>
        <xdr:cNvCxnSpPr/>
      </xdr:nvCxnSpPr>
      <xdr:spPr>
        <a:xfrm flipV="1">
          <a:off x="17018000" y="10190480"/>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30480</xdr:rowOff>
    </xdr:from>
    <xdr:ext cx="762000" cy="253365"/>
    <xdr:sp macro="" textlink="">
      <xdr:nvSpPr>
        <xdr:cNvPr id="317" name="定員管理の状況最小値テキスト"/>
        <xdr:cNvSpPr txBox="1"/>
      </xdr:nvSpPr>
      <xdr:spPr>
        <a:xfrm>
          <a:off x="17106900" y="11517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58420</xdr:rowOff>
    </xdr:from>
    <xdr:to xmlns:xdr="http://schemas.openxmlformats.org/drawingml/2006/spreadsheetDrawing">
      <xdr:col>81</xdr:col>
      <xdr:colOff>133350</xdr:colOff>
      <xdr:row>67</xdr:row>
      <xdr:rowOff>58420</xdr:rowOff>
    </xdr:to>
    <xdr:cxnSp macro="">
      <xdr:nvCxnSpPr>
        <xdr:cNvPr id="318" name="直線コネクタ 317"/>
        <xdr:cNvCxnSpPr/>
      </xdr:nvCxnSpPr>
      <xdr:spPr>
        <a:xfrm>
          <a:off x="16929100" y="1154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161290</xdr:rowOff>
    </xdr:from>
    <xdr:ext cx="762000" cy="259080"/>
    <xdr:sp macro="" textlink="">
      <xdr:nvSpPr>
        <xdr:cNvPr id="319" name="定員管理の状況最大値テキスト"/>
        <xdr:cNvSpPr txBox="1"/>
      </xdr:nvSpPr>
      <xdr:spPr>
        <a:xfrm>
          <a:off x="171069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74930</xdr:rowOff>
    </xdr:from>
    <xdr:to xmlns:xdr="http://schemas.openxmlformats.org/drawingml/2006/spreadsheetDrawing">
      <xdr:col>81</xdr:col>
      <xdr:colOff>133350</xdr:colOff>
      <xdr:row>59</xdr:row>
      <xdr:rowOff>74930</xdr:rowOff>
    </xdr:to>
    <xdr:cxnSp macro="">
      <xdr:nvCxnSpPr>
        <xdr:cNvPr id="320" name="直線コネクタ 319"/>
        <xdr:cNvCxnSpPr/>
      </xdr:nvCxnSpPr>
      <xdr:spPr>
        <a:xfrm>
          <a:off x="16929100" y="1019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120650</xdr:rowOff>
    </xdr:from>
    <xdr:to xmlns:xdr="http://schemas.openxmlformats.org/drawingml/2006/spreadsheetDrawing">
      <xdr:col>81</xdr:col>
      <xdr:colOff>44450</xdr:colOff>
      <xdr:row>59</xdr:row>
      <xdr:rowOff>123190</xdr:rowOff>
    </xdr:to>
    <xdr:cxnSp macro="">
      <xdr:nvCxnSpPr>
        <xdr:cNvPr id="321" name="直線コネクタ 320"/>
        <xdr:cNvCxnSpPr/>
      </xdr:nvCxnSpPr>
      <xdr:spPr>
        <a:xfrm flipV="1">
          <a:off x="16179800" y="10236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118745</xdr:rowOff>
    </xdr:from>
    <xdr:ext cx="762000" cy="259080"/>
    <xdr:sp macro="" textlink="">
      <xdr:nvSpPr>
        <xdr:cNvPr id="322"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146685</xdr:rowOff>
    </xdr:from>
    <xdr:to xmlns:xdr="http://schemas.openxmlformats.org/drawingml/2006/spreadsheetDrawing">
      <xdr:col>81</xdr:col>
      <xdr:colOff>95250</xdr:colOff>
      <xdr:row>62</xdr:row>
      <xdr:rowOff>76835</xdr:rowOff>
    </xdr:to>
    <xdr:sp macro="" textlink="">
      <xdr:nvSpPr>
        <xdr:cNvPr id="323" name="フローチャート: 判断 322"/>
        <xdr:cNvSpPr/>
      </xdr:nvSpPr>
      <xdr:spPr>
        <a:xfrm>
          <a:off x="169672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120650</xdr:rowOff>
    </xdr:from>
    <xdr:to xmlns:xdr="http://schemas.openxmlformats.org/drawingml/2006/spreadsheetDrawing">
      <xdr:col>77</xdr:col>
      <xdr:colOff>44450</xdr:colOff>
      <xdr:row>59</xdr:row>
      <xdr:rowOff>123190</xdr:rowOff>
    </xdr:to>
    <xdr:cxnSp macro="">
      <xdr:nvCxnSpPr>
        <xdr:cNvPr id="324" name="直線コネクタ 323"/>
        <xdr:cNvCxnSpPr/>
      </xdr:nvCxnSpPr>
      <xdr:spPr>
        <a:xfrm>
          <a:off x="15290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139700</xdr:rowOff>
    </xdr:from>
    <xdr:to xmlns:xdr="http://schemas.openxmlformats.org/drawingml/2006/spreadsheetDrawing">
      <xdr:col>77</xdr:col>
      <xdr:colOff>95250</xdr:colOff>
      <xdr:row>62</xdr:row>
      <xdr:rowOff>69850</xdr:rowOff>
    </xdr:to>
    <xdr:sp macro="" textlink="">
      <xdr:nvSpPr>
        <xdr:cNvPr id="325" name="フローチャート: 判断 324"/>
        <xdr:cNvSpPr/>
      </xdr:nvSpPr>
      <xdr:spPr>
        <a:xfrm>
          <a:off x="161290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54610</xdr:rowOff>
    </xdr:from>
    <xdr:ext cx="736600" cy="253365"/>
    <xdr:sp macro="" textlink="">
      <xdr:nvSpPr>
        <xdr:cNvPr id="326" name="テキスト ボックス 325"/>
        <xdr:cNvSpPr txBox="1"/>
      </xdr:nvSpPr>
      <xdr:spPr>
        <a:xfrm>
          <a:off x="15798800" y="106845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52070</xdr:rowOff>
    </xdr:from>
    <xdr:to xmlns:xdr="http://schemas.openxmlformats.org/drawingml/2006/spreadsheetDrawing">
      <xdr:col>72</xdr:col>
      <xdr:colOff>203200</xdr:colOff>
      <xdr:row>59</xdr:row>
      <xdr:rowOff>120650</xdr:rowOff>
    </xdr:to>
    <xdr:cxnSp macro="">
      <xdr:nvCxnSpPr>
        <xdr:cNvPr id="327" name="直線コネクタ 326"/>
        <xdr:cNvCxnSpPr/>
      </xdr:nvCxnSpPr>
      <xdr:spPr>
        <a:xfrm>
          <a:off x="14401800" y="10167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136525</xdr:rowOff>
    </xdr:from>
    <xdr:to xmlns:xdr="http://schemas.openxmlformats.org/drawingml/2006/spreadsheetDrawing">
      <xdr:col>73</xdr:col>
      <xdr:colOff>44450</xdr:colOff>
      <xdr:row>62</xdr:row>
      <xdr:rowOff>66675</xdr:rowOff>
    </xdr:to>
    <xdr:sp macro="" textlink="">
      <xdr:nvSpPr>
        <xdr:cNvPr id="328" name="フローチャート: 判断 327"/>
        <xdr:cNvSpPr/>
      </xdr:nvSpPr>
      <xdr:spPr>
        <a:xfrm>
          <a:off x="152400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52070</xdr:rowOff>
    </xdr:from>
    <xdr:ext cx="762000" cy="253365"/>
    <xdr:sp macro="" textlink="">
      <xdr:nvSpPr>
        <xdr:cNvPr id="329" name="テキスト ボックス 328"/>
        <xdr:cNvSpPr txBox="1"/>
      </xdr:nvSpPr>
      <xdr:spPr>
        <a:xfrm>
          <a:off x="14909800" y="10681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52070</xdr:rowOff>
    </xdr:from>
    <xdr:to xmlns:xdr="http://schemas.openxmlformats.org/drawingml/2006/spreadsheetDrawing">
      <xdr:col>68</xdr:col>
      <xdr:colOff>152400</xdr:colOff>
      <xdr:row>59</xdr:row>
      <xdr:rowOff>69215</xdr:rowOff>
    </xdr:to>
    <xdr:cxnSp macro="">
      <xdr:nvCxnSpPr>
        <xdr:cNvPr id="330" name="直線コネクタ 329"/>
        <xdr:cNvCxnSpPr/>
      </xdr:nvCxnSpPr>
      <xdr:spPr>
        <a:xfrm flipV="1">
          <a:off x="13512800" y="10167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1905</xdr:rowOff>
    </xdr:from>
    <xdr:to xmlns:xdr="http://schemas.openxmlformats.org/drawingml/2006/spreadsheetDrawing">
      <xdr:col>68</xdr:col>
      <xdr:colOff>203200</xdr:colOff>
      <xdr:row>60</xdr:row>
      <xdr:rowOff>103505</xdr:rowOff>
    </xdr:to>
    <xdr:sp macro="" textlink="">
      <xdr:nvSpPr>
        <xdr:cNvPr id="331" name="フローチャート: 判断 330"/>
        <xdr:cNvSpPr/>
      </xdr:nvSpPr>
      <xdr:spPr>
        <a:xfrm>
          <a:off x="14351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88265</xdr:rowOff>
    </xdr:from>
    <xdr:ext cx="762000" cy="253365"/>
    <xdr:sp macro="" textlink="">
      <xdr:nvSpPr>
        <xdr:cNvPr id="332" name="テキスト ボックス 331"/>
        <xdr:cNvSpPr txBox="1"/>
      </xdr:nvSpPr>
      <xdr:spPr>
        <a:xfrm>
          <a:off x="14020800" y="10375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170180</xdr:rowOff>
    </xdr:from>
    <xdr:to xmlns:xdr="http://schemas.openxmlformats.org/drawingml/2006/spreadsheetDrawing">
      <xdr:col>64</xdr:col>
      <xdr:colOff>152400</xdr:colOff>
      <xdr:row>60</xdr:row>
      <xdr:rowOff>100330</xdr:rowOff>
    </xdr:to>
    <xdr:sp macro="" textlink="">
      <xdr:nvSpPr>
        <xdr:cNvPr id="333" name="フローチャート: 判断 332"/>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85090</xdr:rowOff>
    </xdr:from>
    <xdr:ext cx="762000" cy="259080"/>
    <xdr:sp macro="" textlink="">
      <xdr:nvSpPr>
        <xdr:cNvPr id="334" name="テキスト ボックス 333"/>
        <xdr:cNvSpPr txBox="1"/>
      </xdr:nvSpPr>
      <xdr:spPr>
        <a:xfrm>
          <a:off x="13131800" y="1037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5" name="テキスト ボックス 334"/>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6" name="テキスト ボックス 335"/>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7" name="テキスト ボックス 336"/>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8" name="テキスト ボックス 337"/>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9" name="テキスト ボックス 338"/>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69215</xdr:rowOff>
    </xdr:from>
    <xdr:to xmlns:xdr="http://schemas.openxmlformats.org/drawingml/2006/spreadsheetDrawing">
      <xdr:col>81</xdr:col>
      <xdr:colOff>95250</xdr:colOff>
      <xdr:row>59</xdr:row>
      <xdr:rowOff>170815</xdr:rowOff>
    </xdr:to>
    <xdr:sp macro="" textlink="">
      <xdr:nvSpPr>
        <xdr:cNvPr id="340" name="楕円 339"/>
        <xdr:cNvSpPr/>
      </xdr:nvSpPr>
      <xdr:spPr>
        <a:xfrm>
          <a:off x="169672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161925</xdr:rowOff>
    </xdr:from>
    <xdr:ext cx="762000" cy="259080"/>
    <xdr:sp macro="" textlink="">
      <xdr:nvSpPr>
        <xdr:cNvPr id="341" name="定員管理の状況該当値テキスト"/>
        <xdr:cNvSpPr txBox="1"/>
      </xdr:nvSpPr>
      <xdr:spPr>
        <a:xfrm>
          <a:off x="171069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72390</xdr:rowOff>
    </xdr:from>
    <xdr:to xmlns:xdr="http://schemas.openxmlformats.org/drawingml/2006/spreadsheetDrawing">
      <xdr:col>77</xdr:col>
      <xdr:colOff>95250</xdr:colOff>
      <xdr:row>60</xdr:row>
      <xdr:rowOff>2540</xdr:rowOff>
    </xdr:to>
    <xdr:sp macro="" textlink="">
      <xdr:nvSpPr>
        <xdr:cNvPr id="342" name="楕円 341"/>
        <xdr:cNvSpPr/>
      </xdr:nvSpPr>
      <xdr:spPr>
        <a:xfrm>
          <a:off x="16129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12700</xdr:rowOff>
    </xdr:from>
    <xdr:ext cx="736600" cy="259080"/>
    <xdr:sp macro="" textlink="">
      <xdr:nvSpPr>
        <xdr:cNvPr id="343" name="テキスト ボックス 342"/>
        <xdr:cNvSpPr txBox="1"/>
      </xdr:nvSpPr>
      <xdr:spPr>
        <a:xfrm>
          <a:off x="15798800" y="995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69215</xdr:rowOff>
    </xdr:from>
    <xdr:to xmlns:xdr="http://schemas.openxmlformats.org/drawingml/2006/spreadsheetDrawing">
      <xdr:col>73</xdr:col>
      <xdr:colOff>44450</xdr:colOff>
      <xdr:row>59</xdr:row>
      <xdr:rowOff>170815</xdr:rowOff>
    </xdr:to>
    <xdr:sp macro="" textlink="">
      <xdr:nvSpPr>
        <xdr:cNvPr id="344" name="楕円 343"/>
        <xdr:cNvSpPr/>
      </xdr:nvSpPr>
      <xdr:spPr>
        <a:xfrm>
          <a:off x="15240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9525</xdr:rowOff>
    </xdr:from>
    <xdr:ext cx="762000" cy="253365"/>
    <xdr:sp macro="" textlink="">
      <xdr:nvSpPr>
        <xdr:cNvPr id="345" name="テキスト ボックス 344"/>
        <xdr:cNvSpPr txBox="1"/>
      </xdr:nvSpPr>
      <xdr:spPr>
        <a:xfrm>
          <a:off x="14909800" y="9953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1270</xdr:rowOff>
    </xdr:from>
    <xdr:to xmlns:xdr="http://schemas.openxmlformats.org/drawingml/2006/spreadsheetDrawing">
      <xdr:col>68</xdr:col>
      <xdr:colOff>203200</xdr:colOff>
      <xdr:row>59</xdr:row>
      <xdr:rowOff>102870</xdr:rowOff>
    </xdr:to>
    <xdr:sp macro="" textlink="">
      <xdr:nvSpPr>
        <xdr:cNvPr id="346" name="楕円 345"/>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113030</xdr:rowOff>
    </xdr:from>
    <xdr:ext cx="762000" cy="259080"/>
    <xdr:sp macro="" textlink="">
      <xdr:nvSpPr>
        <xdr:cNvPr id="347" name="テキスト ボックス 346"/>
        <xdr:cNvSpPr txBox="1"/>
      </xdr:nvSpPr>
      <xdr:spPr>
        <a:xfrm>
          <a:off x="14020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18415</xdr:rowOff>
    </xdr:from>
    <xdr:to xmlns:xdr="http://schemas.openxmlformats.org/drawingml/2006/spreadsheetDrawing">
      <xdr:col>64</xdr:col>
      <xdr:colOff>152400</xdr:colOff>
      <xdr:row>59</xdr:row>
      <xdr:rowOff>120650</xdr:rowOff>
    </xdr:to>
    <xdr:sp macro="" textlink="">
      <xdr:nvSpPr>
        <xdr:cNvPr id="348" name="楕円 347"/>
        <xdr:cNvSpPr/>
      </xdr:nvSpPr>
      <xdr:spPr>
        <a:xfrm>
          <a:off x="134620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130175</xdr:rowOff>
    </xdr:from>
    <xdr:ext cx="762000" cy="259080"/>
    <xdr:sp macro="" textlink="">
      <xdr:nvSpPr>
        <xdr:cNvPr id="349" name="テキスト ボックス 348"/>
        <xdr:cNvSpPr txBox="1"/>
      </xdr:nvSpPr>
      <xdr:spPr>
        <a:xfrm>
          <a:off x="131318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2" name="テキスト ボックス 351"/>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前年度から実質公債費比率は横這いの</a:t>
          </a:r>
          <a:r>
            <a:rPr kumimoji="1" lang="en-US" altLang="ja-JP" sz="1300">
              <a:latin typeface="ＭＳ Ｐゴシック"/>
              <a:ea typeface="ＭＳ Ｐゴシック"/>
            </a:rPr>
            <a:t>8.4</a:t>
          </a:r>
          <a:r>
            <a:rPr kumimoji="1" lang="ja-JP" altLang="en-US" sz="1300">
              <a:latin typeface="ＭＳ Ｐゴシック"/>
              <a:ea typeface="ＭＳ Ｐゴシック"/>
            </a:rPr>
            <a:t>％となっており、類似団体平均を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ポイント上回っている。主な要因として、公営企業債等繰入金や一部事務組合負担金の増加及び臨時財政対策債の減少に伴う基準財政規模が挙げられる。</a:t>
          </a:r>
        </a:p>
        <a:p>
          <a:r>
            <a:rPr kumimoji="1" lang="ja-JP" altLang="en-US" sz="1300">
              <a:latin typeface="ＭＳ Ｐゴシック"/>
              <a:ea typeface="ＭＳ Ｐゴシック"/>
            </a:rPr>
            <a:t>今後も交付税措置率の高い地方債を中心に借入を行い、実質公債費比率の改善に努める。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9" name="テキスト ボックス 368"/>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71" name="テキスト ボックス 370"/>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3" name="テキスト ボックス 372"/>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70485</xdr:rowOff>
    </xdr:from>
    <xdr:to xmlns:xdr="http://schemas.openxmlformats.org/drawingml/2006/spreadsheetDrawing">
      <xdr:col>81</xdr:col>
      <xdr:colOff>44450</xdr:colOff>
      <xdr:row>45</xdr:row>
      <xdr:rowOff>26035</xdr:rowOff>
    </xdr:to>
    <xdr:cxnSp macro="">
      <xdr:nvCxnSpPr>
        <xdr:cNvPr id="377" name="直線コネクタ 376"/>
        <xdr:cNvCxnSpPr/>
      </xdr:nvCxnSpPr>
      <xdr:spPr>
        <a:xfrm flipV="1">
          <a:off x="17018000" y="64141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169545</xdr:rowOff>
    </xdr:from>
    <xdr:ext cx="762000" cy="253365"/>
    <xdr:sp macro="" textlink="">
      <xdr:nvSpPr>
        <xdr:cNvPr id="378" name="公債費負担の状況最小値テキスト"/>
        <xdr:cNvSpPr txBox="1"/>
      </xdr:nvSpPr>
      <xdr:spPr>
        <a:xfrm>
          <a:off x="17106900" y="7713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26035</xdr:rowOff>
    </xdr:from>
    <xdr:to xmlns:xdr="http://schemas.openxmlformats.org/drawingml/2006/spreadsheetDrawing">
      <xdr:col>81</xdr:col>
      <xdr:colOff>133350</xdr:colOff>
      <xdr:row>45</xdr:row>
      <xdr:rowOff>26035</xdr:rowOff>
    </xdr:to>
    <xdr:cxnSp macro="">
      <xdr:nvCxnSpPr>
        <xdr:cNvPr id="379" name="直線コネクタ 378"/>
        <xdr:cNvCxnSpPr/>
      </xdr:nvCxnSpPr>
      <xdr:spPr>
        <a:xfrm>
          <a:off x="16929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156845</xdr:rowOff>
    </xdr:from>
    <xdr:ext cx="762000" cy="253365"/>
    <xdr:sp macro="" textlink="">
      <xdr:nvSpPr>
        <xdr:cNvPr id="380" name="公債費負担の状況最大値テキスト"/>
        <xdr:cNvSpPr txBox="1"/>
      </xdr:nvSpPr>
      <xdr:spPr>
        <a:xfrm>
          <a:off x="17106900" y="6157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70485</xdr:rowOff>
    </xdr:from>
    <xdr:to xmlns:xdr="http://schemas.openxmlformats.org/drawingml/2006/spreadsheetDrawing">
      <xdr:col>81</xdr:col>
      <xdr:colOff>133350</xdr:colOff>
      <xdr:row>37</xdr:row>
      <xdr:rowOff>70485</xdr:rowOff>
    </xdr:to>
    <xdr:cxnSp macro="">
      <xdr:nvCxnSpPr>
        <xdr:cNvPr id="381" name="直線コネクタ 380"/>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57785</xdr:rowOff>
    </xdr:from>
    <xdr:to xmlns:xdr="http://schemas.openxmlformats.org/drawingml/2006/spreadsheetDrawing">
      <xdr:col>81</xdr:col>
      <xdr:colOff>44450</xdr:colOff>
      <xdr:row>42</xdr:row>
      <xdr:rowOff>57785</xdr:rowOff>
    </xdr:to>
    <xdr:cxnSp macro="">
      <xdr:nvCxnSpPr>
        <xdr:cNvPr id="382" name="直線コネクタ 381"/>
        <xdr:cNvCxnSpPr/>
      </xdr:nvCxnSpPr>
      <xdr:spPr>
        <a:xfrm>
          <a:off x="16179800" y="7258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98425</xdr:rowOff>
    </xdr:from>
    <xdr:ext cx="762000" cy="253365"/>
    <xdr:sp macro="" textlink="">
      <xdr:nvSpPr>
        <xdr:cNvPr id="383" name="公債費負担の状況平均値テキスト"/>
        <xdr:cNvSpPr txBox="1"/>
      </xdr:nvSpPr>
      <xdr:spPr>
        <a:xfrm>
          <a:off x="17106900" y="69564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81915</xdr:rowOff>
    </xdr:from>
    <xdr:to xmlns:xdr="http://schemas.openxmlformats.org/drawingml/2006/spreadsheetDrawing">
      <xdr:col>81</xdr:col>
      <xdr:colOff>95250</xdr:colOff>
      <xdr:row>42</xdr:row>
      <xdr:rowOff>12065</xdr:rowOff>
    </xdr:to>
    <xdr:sp macro="" textlink="">
      <xdr:nvSpPr>
        <xdr:cNvPr id="384" name="フローチャート: 判断 383"/>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33655</xdr:rowOff>
    </xdr:from>
    <xdr:to xmlns:xdr="http://schemas.openxmlformats.org/drawingml/2006/spreadsheetDrawing">
      <xdr:col>77</xdr:col>
      <xdr:colOff>44450</xdr:colOff>
      <xdr:row>42</xdr:row>
      <xdr:rowOff>57785</xdr:rowOff>
    </xdr:to>
    <xdr:cxnSp macro="">
      <xdr:nvCxnSpPr>
        <xdr:cNvPr id="385" name="直線コネクタ 384"/>
        <xdr:cNvCxnSpPr/>
      </xdr:nvCxnSpPr>
      <xdr:spPr>
        <a:xfrm>
          <a:off x="15290800" y="7234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81915</xdr:rowOff>
    </xdr:from>
    <xdr:to xmlns:xdr="http://schemas.openxmlformats.org/drawingml/2006/spreadsheetDrawing">
      <xdr:col>77</xdr:col>
      <xdr:colOff>95250</xdr:colOff>
      <xdr:row>42</xdr:row>
      <xdr:rowOff>12065</xdr:rowOff>
    </xdr:to>
    <xdr:sp macro="" textlink="">
      <xdr:nvSpPr>
        <xdr:cNvPr id="386" name="フローチャート: 判断 385"/>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22225</xdr:rowOff>
    </xdr:from>
    <xdr:ext cx="736600" cy="258445"/>
    <xdr:sp macro="" textlink="">
      <xdr:nvSpPr>
        <xdr:cNvPr id="387" name="テキスト ボックス 386"/>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25400</xdr:rowOff>
    </xdr:from>
    <xdr:to xmlns:xdr="http://schemas.openxmlformats.org/drawingml/2006/spreadsheetDrawing">
      <xdr:col>72</xdr:col>
      <xdr:colOff>203200</xdr:colOff>
      <xdr:row>42</xdr:row>
      <xdr:rowOff>33655</xdr:rowOff>
    </xdr:to>
    <xdr:cxnSp macro="">
      <xdr:nvCxnSpPr>
        <xdr:cNvPr id="388" name="直線コネクタ 387"/>
        <xdr:cNvCxnSpPr/>
      </xdr:nvCxnSpPr>
      <xdr:spPr>
        <a:xfrm>
          <a:off x="14401800" y="7226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3365"/>
    <xdr:sp macro="" textlink="">
      <xdr:nvSpPr>
        <xdr:cNvPr id="390" name="テキスト ボックス 389"/>
        <xdr:cNvSpPr txBox="1"/>
      </xdr:nvSpPr>
      <xdr:spPr>
        <a:xfrm>
          <a:off x="14909800" y="6887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140335</xdr:rowOff>
    </xdr:from>
    <xdr:to xmlns:xdr="http://schemas.openxmlformats.org/drawingml/2006/spreadsheetDrawing">
      <xdr:col>68</xdr:col>
      <xdr:colOff>152400</xdr:colOff>
      <xdr:row>42</xdr:row>
      <xdr:rowOff>25400</xdr:rowOff>
    </xdr:to>
    <xdr:cxnSp macro="">
      <xdr:nvCxnSpPr>
        <xdr:cNvPr id="391" name="直線コネクタ 390"/>
        <xdr:cNvCxnSpPr/>
      </xdr:nvCxnSpPr>
      <xdr:spPr>
        <a:xfrm>
          <a:off x="13512800" y="71697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33655</xdr:rowOff>
    </xdr:from>
    <xdr:to xmlns:xdr="http://schemas.openxmlformats.org/drawingml/2006/spreadsheetDrawing">
      <xdr:col>68</xdr:col>
      <xdr:colOff>203200</xdr:colOff>
      <xdr:row>41</xdr:row>
      <xdr:rowOff>135255</xdr:rowOff>
    </xdr:to>
    <xdr:sp macro="" textlink="">
      <xdr:nvSpPr>
        <xdr:cNvPr id="392" name="フローチャート: 判断 391"/>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145415</xdr:rowOff>
    </xdr:from>
    <xdr:ext cx="762000" cy="253365"/>
    <xdr:sp macro="" textlink="">
      <xdr:nvSpPr>
        <xdr:cNvPr id="393" name="テキスト ボックス 392"/>
        <xdr:cNvSpPr txBox="1"/>
      </xdr:nvSpPr>
      <xdr:spPr>
        <a:xfrm>
          <a:off x="14020800" y="6831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4" name="フローチャート: 判断 393"/>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161290</xdr:rowOff>
    </xdr:from>
    <xdr:ext cx="762000" cy="259080"/>
    <xdr:sp macro="" textlink="">
      <xdr:nvSpPr>
        <xdr:cNvPr id="395" name="テキスト ボックス 394"/>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6985</xdr:rowOff>
    </xdr:from>
    <xdr:to xmlns:xdr="http://schemas.openxmlformats.org/drawingml/2006/spreadsheetDrawing">
      <xdr:col>81</xdr:col>
      <xdr:colOff>95250</xdr:colOff>
      <xdr:row>42</xdr:row>
      <xdr:rowOff>109220</xdr:rowOff>
    </xdr:to>
    <xdr:sp macro="" textlink="">
      <xdr:nvSpPr>
        <xdr:cNvPr id="401" name="楕円 400"/>
        <xdr:cNvSpPr/>
      </xdr:nvSpPr>
      <xdr:spPr>
        <a:xfrm>
          <a:off x="169672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150495</xdr:rowOff>
    </xdr:from>
    <xdr:ext cx="762000" cy="259080"/>
    <xdr:sp macro="" textlink="">
      <xdr:nvSpPr>
        <xdr:cNvPr id="402" name="公債費負担の状況該当値テキスト"/>
        <xdr:cNvSpPr txBox="1"/>
      </xdr:nvSpPr>
      <xdr:spPr>
        <a:xfrm>
          <a:off x="17106900" y="717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6985</xdr:rowOff>
    </xdr:from>
    <xdr:to xmlns:xdr="http://schemas.openxmlformats.org/drawingml/2006/spreadsheetDrawing">
      <xdr:col>77</xdr:col>
      <xdr:colOff>95250</xdr:colOff>
      <xdr:row>42</xdr:row>
      <xdr:rowOff>109220</xdr:rowOff>
    </xdr:to>
    <xdr:sp macro="" textlink="">
      <xdr:nvSpPr>
        <xdr:cNvPr id="403" name="楕円 402"/>
        <xdr:cNvSpPr/>
      </xdr:nvSpPr>
      <xdr:spPr>
        <a:xfrm>
          <a:off x="16129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93345</xdr:rowOff>
    </xdr:from>
    <xdr:ext cx="736600" cy="259080"/>
    <xdr:sp macro="" textlink="">
      <xdr:nvSpPr>
        <xdr:cNvPr id="404" name="テキスト ボックス 403"/>
        <xdr:cNvSpPr txBox="1"/>
      </xdr:nvSpPr>
      <xdr:spPr>
        <a:xfrm>
          <a:off x="15798800" y="729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154940</xdr:rowOff>
    </xdr:from>
    <xdr:to xmlns:xdr="http://schemas.openxmlformats.org/drawingml/2006/spreadsheetDrawing">
      <xdr:col>73</xdr:col>
      <xdr:colOff>44450</xdr:colOff>
      <xdr:row>42</xdr:row>
      <xdr:rowOff>84455</xdr:rowOff>
    </xdr:to>
    <xdr:sp macro="" textlink="">
      <xdr:nvSpPr>
        <xdr:cNvPr id="405" name="楕円 404"/>
        <xdr:cNvSpPr/>
      </xdr:nvSpPr>
      <xdr:spPr>
        <a:xfrm>
          <a:off x="15240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69215</xdr:rowOff>
    </xdr:from>
    <xdr:ext cx="762000" cy="259080"/>
    <xdr:sp macro="" textlink="">
      <xdr:nvSpPr>
        <xdr:cNvPr id="406" name="テキスト ボックス 405"/>
        <xdr:cNvSpPr txBox="1"/>
      </xdr:nvSpPr>
      <xdr:spPr>
        <a:xfrm>
          <a:off x="14909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146050</xdr:rowOff>
    </xdr:from>
    <xdr:to xmlns:xdr="http://schemas.openxmlformats.org/drawingml/2006/spreadsheetDrawing">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60960</xdr:rowOff>
    </xdr:from>
    <xdr:ext cx="762000" cy="259080"/>
    <xdr:sp macro="" textlink="">
      <xdr:nvSpPr>
        <xdr:cNvPr id="408" name="テキスト ボックス 407"/>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409" name="楕円 408"/>
        <xdr:cNvSpPr/>
      </xdr:nvSpPr>
      <xdr:spPr>
        <a:xfrm>
          <a:off x="13462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410" name="テキスト ボックス 409"/>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3" name="テキスト ボックス 412"/>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新庁舎等建設事業に係る新発債を</a:t>
          </a:r>
          <a:r>
            <a:rPr kumimoji="1" lang="en-US" altLang="ja-JP" sz="1300">
              <a:latin typeface="ＭＳ Ｐゴシック"/>
              <a:ea typeface="ＭＳ Ｐゴシック"/>
            </a:rPr>
            <a:t>1,047,800</a:t>
          </a:r>
          <a:r>
            <a:rPr kumimoji="1" lang="ja-JP" altLang="en-US" sz="1300">
              <a:latin typeface="ＭＳ Ｐゴシック"/>
              <a:ea typeface="ＭＳ Ｐゴシック"/>
            </a:rPr>
            <a:t>千円（公共施設等保全事業</a:t>
          </a:r>
          <a:r>
            <a:rPr kumimoji="1" lang="en-US" altLang="ja-JP" sz="1300">
              <a:latin typeface="ＭＳ Ｐゴシック"/>
              <a:ea typeface="ＭＳ Ｐゴシック"/>
            </a:rPr>
            <a:t>701,300</a:t>
          </a:r>
          <a:r>
            <a:rPr kumimoji="1" lang="ja-JP" altLang="en-US" sz="1300">
              <a:latin typeface="ＭＳ Ｐゴシック"/>
              <a:ea typeface="ＭＳ Ｐゴシック"/>
            </a:rPr>
            <a:t>千円、緊急防災・減災事業</a:t>
          </a:r>
          <a:r>
            <a:rPr kumimoji="1" lang="en-US" altLang="ja-JP" sz="1300">
              <a:latin typeface="ＭＳ Ｐゴシック"/>
              <a:ea typeface="ＭＳ Ｐゴシック"/>
            </a:rPr>
            <a:t>346,500</a:t>
          </a:r>
          <a:r>
            <a:rPr kumimoji="1" lang="ja-JP" altLang="en-US" sz="1300">
              <a:latin typeface="ＭＳ Ｐゴシック"/>
              <a:ea typeface="ＭＳ Ｐゴシック"/>
            </a:rPr>
            <a:t>千円）発行するなど、前年度より新規発行債が増加したことによる将来負担額の増加が主な要因となっている。</a:t>
          </a:r>
        </a:p>
        <a:p>
          <a:r>
            <a:rPr kumimoji="1" lang="ja-JP" altLang="en-US" sz="1300">
              <a:latin typeface="ＭＳ Ｐゴシック"/>
              <a:ea typeface="ＭＳ Ｐゴシック"/>
            </a:rPr>
            <a:t>引き続き起債については、交付税措置のあるものを活用することに加え、基金の積立てを計画的に行っていく。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4" name="テキスト ボックス 423"/>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28" name="テキスト ボックス 427"/>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0" name="テキスト ボックス 429"/>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2" name="テキスト ボックス 431"/>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4" name="テキスト ボックス 433"/>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69215</xdr:rowOff>
    </xdr:to>
    <xdr:cxnSp macro="">
      <xdr:nvCxnSpPr>
        <xdr:cNvPr id="437" name="直線コネクタ 436"/>
        <xdr:cNvCxnSpPr/>
      </xdr:nvCxnSpPr>
      <xdr:spPr>
        <a:xfrm flipV="1">
          <a:off x="17018000" y="245110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41275</xdr:rowOff>
    </xdr:from>
    <xdr:ext cx="762000" cy="253365"/>
    <xdr:sp macro="" textlink="">
      <xdr:nvSpPr>
        <xdr:cNvPr id="438" name="将来負担の状況最小値テキスト"/>
        <xdr:cNvSpPr txBox="1"/>
      </xdr:nvSpPr>
      <xdr:spPr>
        <a:xfrm>
          <a:off x="17106900" y="3984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69215</xdr:rowOff>
    </xdr:from>
    <xdr:to xmlns:xdr="http://schemas.openxmlformats.org/drawingml/2006/spreadsheetDrawing">
      <xdr:col>81</xdr:col>
      <xdr:colOff>133350</xdr:colOff>
      <xdr:row>23</xdr:row>
      <xdr:rowOff>69215</xdr:rowOff>
    </xdr:to>
    <xdr:cxnSp macro="">
      <xdr:nvCxnSpPr>
        <xdr:cNvPr id="439" name="直線コネクタ 438"/>
        <xdr:cNvCxnSpPr/>
      </xdr:nvCxnSpPr>
      <xdr:spPr>
        <a:xfrm>
          <a:off x="16929100" y="401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3365"/>
    <xdr:sp macro="" textlink="">
      <xdr:nvSpPr>
        <xdr:cNvPr id="440" name="将来負担の状況最大値テキスト"/>
        <xdr:cNvSpPr txBox="1"/>
      </xdr:nvSpPr>
      <xdr:spPr>
        <a:xfrm>
          <a:off x="17106900" y="2143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18415</xdr:rowOff>
    </xdr:from>
    <xdr:to xmlns:xdr="http://schemas.openxmlformats.org/drawingml/2006/spreadsheetDrawing">
      <xdr:col>81</xdr:col>
      <xdr:colOff>44450</xdr:colOff>
      <xdr:row>16</xdr:row>
      <xdr:rowOff>44450</xdr:rowOff>
    </xdr:to>
    <xdr:cxnSp macro="">
      <xdr:nvCxnSpPr>
        <xdr:cNvPr id="442" name="直線コネクタ 441"/>
        <xdr:cNvCxnSpPr/>
      </xdr:nvCxnSpPr>
      <xdr:spPr>
        <a:xfrm>
          <a:off x="16179800" y="27616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3365"/>
    <xdr:sp macro="" textlink="">
      <xdr:nvSpPr>
        <xdr:cNvPr id="443" name="将来負担の状況平均値テキスト"/>
        <xdr:cNvSpPr txBox="1"/>
      </xdr:nvSpPr>
      <xdr:spPr>
        <a:xfrm>
          <a:off x="17106900" y="22580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4" name="フローチャート: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18415</xdr:rowOff>
    </xdr:from>
    <xdr:to xmlns:xdr="http://schemas.openxmlformats.org/drawingml/2006/spreadsheetDrawing">
      <xdr:col>77</xdr:col>
      <xdr:colOff>44450</xdr:colOff>
      <xdr:row>16</xdr:row>
      <xdr:rowOff>90805</xdr:rowOff>
    </xdr:to>
    <xdr:cxnSp macro="">
      <xdr:nvCxnSpPr>
        <xdr:cNvPr id="445" name="直線コネクタ 444"/>
        <xdr:cNvCxnSpPr/>
      </xdr:nvCxnSpPr>
      <xdr:spPr>
        <a:xfrm flipV="1">
          <a:off x="15290800" y="27616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6" name="フローチャート: 判断 44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3365"/>
    <xdr:sp macro="" textlink="">
      <xdr:nvSpPr>
        <xdr:cNvPr id="447" name="テキスト ボックス 446"/>
        <xdr:cNvSpPr txBox="1"/>
      </xdr:nvSpPr>
      <xdr:spPr>
        <a:xfrm>
          <a:off x="15798800" y="2169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80010</xdr:rowOff>
    </xdr:from>
    <xdr:to xmlns:xdr="http://schemas.openxmlformats.org/drawingml/2006/spreadsheetDrawing">
      <xdr:col>72</xdr:col>
      <xdr:colOff>203200</xdr:colOff>
      <xdr:row>16</xdr:row>
      <xdr:rowOff>90805</xdr:rowOff>
    </xdr:to>
    <xdr:cxnSp macro="">
      <xdr:nvCxnSpPr>
        <xdr:cNvPr id="448" name="直線コネクタ 447"/>
        <xdr:cNvCxnSpPr/>
      </xdr:nvCxnSpPr>
      <xdr:spPr>
        <a:xfrm>
          <a:off x="14401800" y="265176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123825</xdr:rowOff>
    </xdr:from>
    <xdr:to xmlns:xdr="http://schemas.openxmlformats.org/drawingml/2006/spreadsheetDrawing">
      <xdr:col>73</xdr:col>
      <xdr:colOff>44450</xdr:colOff>
      <xdr:row>15</xdr:row>
      <xdr:rowOff>53975</xdr:rowOff>
    </xdr:to>
    <xdr:sp macro="" textlink="">
      <xdr:nvSpPr>
        <xdr:cNvPr id="449" name="フローチャート: 判断 448"/>
        <xdr:cNvSpPr/>
      </xdr:nvSpPr>
      <xdr:spPr>
        <a:xfrm>
          <a:off x="15240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64135</xdr:rowOff>
    </xdr:from>
    <xdr:ext cx="762000" cy="253365"/>
    <xdr:sp macro="" textlink="">
      <xdr:nvSpPr>
        <xdr:cNvPr id="450" name="テキスト ボックス 449"/>
        <xdr:cNvSpPr txBox="1"/>
      </xdr:nvSpPr>
      <xdr:spPr>
        <a:xfrm>
          <a:off x="14909800" y="2292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164465</xdr:rowOff>
    </xdr:from>
    <xdr:to xmlns:xdr="http://schemas.openxmlformats.org/drawingml/2006/spreadsheetDrawing">
      <xdr:col>68</xdr:col>
      <xdr:colOff>152400</xdr:colOff>
      <xdr:row>15</xdr:row>
      <xdr:rowOff>80010</xdr:rowOff>
    </xdr:to>
    <xdr:cxnSp macro="">
      <xdr:nvCxnSpPr>
        <xdr:cNvPr id="451" name="直線コネクタ 450"/>
        <xdr:cNvCxnSpPr/>
      </xdr:nvCxnSpPr>
      <xdr:spPr>
        <a:xfrm>
          <a:off x="13512800" y="25647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24765</xdr:rowOff>
    </xdr:from>
    <xdr:to xmlns:xdr="http://schemas.openxmlformats.org/drawingml/2006/spreadsheetDrawing">
      <xdr:col>68</xdr:col>
      <xdr:colOff>203200</xdr:colOff>
      <xdr:row>15</xdr:row>
      <xdr:rowOff>126365</xdr:rowOff>
    </xdr:to>
    <xdr:sp macro="" textlink="">
      <xdr:nvSpPr>
        <xdr:cNvPr id="452" name="フローチャート: 判断 451"/>
        <xdr:cNvSpPr/>
      </xdr:nvSpPr>
      <xdr:spPr>
        <a:xfrm>
          <a:off x="143510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136525</xdr:rowOff>
    </xdr:from>
    <xdr:ext cx="762000" cy="258445"/>
    <xdr:sp macro="" textlink="">
      <xdr:nvSpPr>
        <xdr:cNvPr id="453" name="テキスト ボックス 452"/>
        <xdr:cNvSpPr txBox="1"/>
      </xdr:nvSpPr>
      <xdr:spPr>
        <a:xfrm>
          <a:off x="140208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4445</xdr:rowOff>
    </xdr:from>
    <xdr:to xmlns:xdr="http://schemas.openxmlformats.org/drawingml/2006/spreadsheetDrawing">
      <xdr:col>64</xdr:col>
      <xdr:colOff>152400</xdr:colOff>
      <xdr:row>15</xdr:row>
      <xdr:rowOff>106045</xdr:rowOff>
    </xdr:to>
    <xdr:sp macro="" textlink="">
      <xdr:nvSpPr>
        <xdr:cNvPr id="454" name="フローチャート: 判断 453"/>
        <xdr:cNvSpPr/>
      </xdr:nvSpPr>
      <xdr:spPr>
        <a:xfrm>
          <a:off x="13462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90805</xdr:rowOff>
    </xdr:from>
    <xdr:ext cx="762000" cy="258445"/>
    <xdr:sp macro="" textlink="">
      <xdr:nvSpPr>
        <xdr:cNvPr id="455" name="テキスト ボックス 454"/>
        <xdr:cNvSpPr txBox="1"/>
      </xdr:nvSpPr>
      <xdr:spPr>
        <a:xfrm>
          <a:off x="13131800" y="266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165100</xdr:rowOff>
    </xdr:from>
    <xdr:to xmlns:xdr="http://schemas.openxmlformats.org/drawingml/2006/spreadsheetDrawing">
      <xdr:col>81</xdr:col>
      <xdr:colOff>95250</xdr:colOff>
      <xdr:row>16</xdr:row>
      <xdr:rowOff>95250</xdr:rowOff>
    </xdr:to>
    <xdr:sp macro="" textlink="">
      <xdr:nvSpPr>
        <xdr:cNvPr id="461" name="楕円 460"/>
        <xdr:cNvSpPr/>
      </xdr:nvSpPr>
      <xdr:spPr>
        <a:xfrm>
          <a:off x="16967200" y="27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137795</xdr:rowOff>
    </xdr:from>
    <xdr:ext cx="762000" cy="259080"/>
    <xdr:sp macro="" textlink="">
      <xdr:nvSpPr>
        <xdr:cNvPr id="462" name="将来負担の状況該当値テキスト"/>
        <xdr:cNvSpPr txBox="1"/>
      </xdr:nvSpPr>
      <xdr:spPr>
        <a:xfrm>
          <a:off x="171069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139065</xdr:rowOff>
    </xdr:from>
    <xdr:to xmlns:xdr="http://schemas.openxmlformats.org/drawingml/2006/spreadsheetDrawing">
      <xdr:col>77</xdr:col>
      <xdr:colOff>95250</xdr:colOff>
      <xdr:row>16</xdr:row>
      <xdr:rowOff>69215</xdr:rowOff>
    </xdr:to>
    <xdr:sp macro="" textlink="">
      <xdr:nvSpPr>
        <xdr:cNvPr id="463" name="楕円 462"/>
        <xdr:cNvSpPr/>
      </xdr:nvSpPr>
      <xdr:spPr>
        <a:xfrm>
          <a:off x="16129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53975</xdr:rowOff>
    </xdr:from>
    <xdr:ext cx="736600" cy="253365"/>
    <xdr:sp macro="" textlink="">
      <xdr:nvSpPr>
        <xdr:cNvPr id="464" name="テキスト ボックス 463"/>
        <xdr:cNvSpPr txBox="1"/>
      </xdr:nvSpPr>
      <xdr:spPr>
        <a:xfrm>
          <a:off x="15798800" y="27971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40640</xdr:rowOff>
    </xdr:from>
    <xdr:to xmlns:xdr="http://schemas.openxmlformats.org/drawingml/2006/spreadsheetDrawing">
      <xdr:col>73</xdr:col>
      <xdr:colOff>44450</xdr:colOff>
      <xdr:row>16</xdr:row>
      <xdr:rowOff>141605</xdr:rowOff>
    </xdr:to>
    <xdr:sp macro="" textlink="">
      <xdr:nvSpPr>
        <xdr:cNvPr id="465" name="楕円 464"/>
        <xdr:cNvSpPr/>
      </xdr:nvSpPr>
      <xdr:spPr>
        <a:xfrm>
          <a:off x="15240000" y="278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126365</xdr:rowOff>
    </xdr:from>
    <xdr:ext cx="762000" cy="259080"/>
    <xdr:sp macro="" textlink="">
      <xdr:nvSpPr>
        <xdr:cNvPr id="466" name="テキスト ボックス 465"/>
        <xdr:cNvSpPr txBox="1"/>
      </xdr:nvSpPr>
      <xdr:spPr>
        <a:xfrm>
          <a:off x="14909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29210</xdr:rowOff>
    </xdr:from>
    <xdr:to xmlns:xdr="http://schemas.openxmlformats.org/drawingml/2006/spreadsheetDrawing">
      <xdr:col>68</xdr:col>
      <xdr:colOff>203200</xdr:colOff>
      <xdr:row>15</xdr:row>
      <xdr:rowOff>130810</xdr:rowOff>
    </xdr:to>
    <xdr:sp macro="" textlink="">
      <xdr:nvSpPr>
        <xdr:cNvPr id="467" name="楕円 466"/>
        <xdr:cNvSpPr/>
      </xdr:nvSpPr>
      <xdr:spPr>
        <a:xfrm>
          <a:off x="14351000" y="2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115570</xdr:rowOff>
    </xdr:from>
    <xdr:ext cx="762000" cy="259080"/>
    <xdr:sp macro="" textlink="">
      <xdr:nvSpPr>
        <xdr:cNvPr id="468" name="テキスト ボックス 467"/>
        <xdr:cNvSpPr txBox="1"/>
      </xdr:nvSpPr>
      <xdr:spPr>
        <a:xfrm>
          <a:off x="14020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113665</xdr:rowOff>
    </xdr:from>
    <xdr:to xmlns:xdr="http://schemas.openxmlformats.org/drawingml/2006/spreadsheetDrawing">
      <xdr:col>64</xdr:col>
      <xdr:colOff>152400</xdr:colOff>
      <xdr:row>15</xdr:row>
      <xdr:rowOff>43815</xdr:rowOff>
    </xdr:to>
    <xdr:sp macro="" textlink="">
      <xdr:nvSpPr>
        <xdr:cNvPr id="469" name="楕円 468"/>
        <xdr:cNvSpPr/>
      </xdr:nvSpPr>
      <xdr:spPr>
        <a:xfrm>
          <a:off x="134620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53975</xdr:rowOff>
    </xdr:from>
    <xdr:ext cx="762000" cy="253365"/>
    <xdr:sp macro="" textlink="">
      <xdr:nvSpPr>
        <xdr:cNvPr id="470" name="テキスト ボックス 469"/>
        <xdr:cNvSpPr txBox="1"/>
      </xdr:nvSpPr>
      <xdr:spPr>
        <a:xfrm>
          <a:off x="13131800" y="2282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おり、主な要因としては職員数の減、再任用職員数の増が挙げられる。人件費については、前年度に比べ▲34，339千円減少しているが、臨時財政対策債の大幅減による経常的一般財源等の減に伴い、経常収支比率は前年度から0.1ポイント増加となった。</a:t>
          </a:r>
        </a:p>
        <a:p>
          <a:r>
            <a:rPr kumimoji="1" lang="ja-JP" altLang="en-US" sz="1300">
              <a:latin typeface="ＭＳ Ｐゴシック"/>
              <a:ea typeface="ＭＳ Ｐゴシック"/>
            </a:rPr>
            <a:t>今後も定員管理計画により人件費の抑制に努める。</a:t>
          </a: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5300" cy="259080"/>
    <xdr:sp macro="" textlink="">
      <xdr:nvSpPr>
        <xdr:cNvPr id="49" name="テキスト ボックス 48"/>
        <xdr:cNvSpPr txBox="1"/>
      </xdr:nvSpPr>
      <xdr:spPr>
        <a:xfrm>
          <a:off x="254000" y="7087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5300" cy="251460"/>
    <xdr:sp macro="" textlink="">
      <xdr:nvSpPr>
        <xdr:cNvPr id="51" name="テキスト ボックス 50"/>
        <xdr:cNvSpPr txBox="1"/>
      </xdr:nvSpPr>
      <xdr:spPr>
        <a:xfrm>
          <a:off x="254000" y="6761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5300" cy="258445"/>
    <xdr:sp macro="" textlink="">
      <xdr:nvSpPr>
        <xdr:cNvPr id="53" name="テキスト ボックス 52"/>
        <xdr:cNvSpPr txBox="1"/>
      </xdr:nvSpPr>
      <xdr:spPr>
        <a:xfrm>
          <a:off x="254000" y="6434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5300" cy="259080"/>
    <xdr:sp macro="" textlink="">
      <xdr:nvSpPr>
        <xdr:cNvPr id="55" name="テキスト ボックス 54"/>
        <xdr:cNvSpPr txBox="1"/>
      </xdr:nvSpPr>
      <xdr:spPr>
        <a:xfrm>
          <a:off x="254000" y="6108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5300" cy="248285"/>
    <xdr:sp macro="" textlink="">
      <xdr:nvSpPr>
        <xdr:cNvPr id="57" name="テキスト ボックス 56"/>
        <xdr:cNvSpPr txBox="1"/>
      </xdr:nvSpPr>
      <xdr:spPr>
        <a:xfrm>
          <a:off x="254000" y="5781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5300" cy="259080"/>
    <xdr:sp macro="" textlink="">
      <xdr:nvSpPr>
        <xdr:cNvPr id="59" name="テキスト ボックス 58"/>
        <xdr:cNvSpPr txBox="1"/>
      </xdr:nvSpPr>
      <xdr:spPr>
        <a:xfrm>
          <a:off x="254000" y="5454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300" cy="250190"/>
    <xdr:sp macro="" textlink="">
      <xdr:nvSpPr>
        <xdr:cNvPr id="61" name="テキスト ボックス 60"/>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154940</xdr:rowOff>
    </xdr:from>
    <xdr:to xmlns:xdr="http://schemas.openxmlformats.org/drawingml/2006/spreadsheetDrawing">
      <xdr:col>24</xdr:col>
      <xdr:colOff>25400</xdr:colOff>
      <xdr:row>42</xdr:row>
      <xdr:rowOff>18415</xdr:rowOff>
    </xdr:to>
    <xdr:cxnSp macro="">
      <xdr:nvCxnSpPr>
        <xdr:cNvPr id="63" name="直線コネクタ 62"/>
        <xdr:cNvCxnSpPr/>
      </xdr:nvCxnSpPr>
      <xdr:spPr>
        <a:xfrm flipV="1">
          <a:off x="482600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161925</xdr:rowOff>
    </xdr:from>
    <xdr:ext cx="762000" cy="259080"/>
    <xdr:sp macro="" textlink="">
      <xdr:nvSpPr>
        <xdr:cNvPr id="64" name="人件費最小値テキスト"/>
        <xdr:cNvSpPr txBox="1"/>
      </xdr:nvSpPr>
      <xdr:spPr>
        <a:xfrm>
          <a:off x="4914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18415</xdr:rowOff>
    </xdr:from>
    <xdr:to xmlns:xdr="http://schemas.openxmlformats.org/drawingml/2006/spreadsheetDrawing">
      <xdr:col>24</xdr:col>
      <xdr:colOff>114300</xdr:colOff>
      <xdr:row>42</xdr:row>
      <xdr:rowOff>18415</xdr:rowOff>
    </xdr:to>
    <xdr:cxnSp macro="">
      <xdr:nvCxnSpPr>
        <xdr:cNvPr id="65" name="直線コネクタ 64"/>
        <xdr:cNvCxnSpPr/>
      </xdr:nvCxnSpPr>
      <xdr:spPr>
        <a:xfrm>
          <a:off x="4737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69215</xdr:rowOff>
    </xdr:from>
    <xdr:ext cx="762000" cy="259080"/>
    <xdr:sp macro="" textlink="">
      <xdr:nvSpPr>
        <xdr:cNvPr id="66" name="人件費最大値テキスト"/>
        <xdr:cNvSpPr txBox="1"/>
      </xdr:nvSpPr>
      <xdr:spPr>
        <a:xfrm>
          <a:off x="4914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154940</xdr:rowOff>
    </xdr:from>
    <xdr:to xmlns:xdr="http://schemas.openxmlformats.org/drawingml/2006/spreadsheetDrawing">
      <xdr:col>24</xdr:col>
      <xdr:colOff>114300</xdr:colOff>
      <xdr:row>32</xdr:row>
      <xdr:rowOff>154940</xdr:rowOff>
    </xdr:to>
    <xdr:cxnSp macro="">
      <xdr:nvCxnSpPr>
        <xdr:cNvPr id="67" name="直線コネクタ 66"/>
        <xdr:cNvCxnSpPr/>
      </xdr:nvCxnSpPr>
      <xdr:spPr>
        <a:xfrm>
          <a:off x="4737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32</xdr:row>
      <xdr:rowOff>143510</xdr:rowOff>
    </xdr:from>
    <xdr:to xmlns:xdr="http://schemas.openxmlformats.org/drawingml/2006/spreadsheetDrawing">
      <xdr:col>24</xdr:col>
      <xdr:colOff>25400</xdr:colOff>
      <xdr:row>32</xdr:row>
      <xdr:rowOff>154940</xdr:rowOff>
    </xdr:to>
    <xdr:cxnSp macro="">
      <xdr:nvCxnSpPr>
        <xdr:cNvPr id="68" name="直線コネクタ 67"/>
        <xdr:cNvCxnSpPr/>
      </xdr:nvCxnSpPr>
      <xdr:spPr>
        <a:xfrm>
          <a:off x="3987800" y="5629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149225</xdr:rowOff>
    </xdr:from>
    <xdr:ext cx="762000" cy="259080"/>
    <xdr:sp macro="" textlink="">
      <xdr:nvSpPr>
        <xdr:cNvPr id="69" name="人件費平均値テキスト"/>
        <xdr:cNvSpPr txBox="1"/>
      </xdr:nvSpPr>
      <xdr:spPr>
        <a:xfrm>
          <a:off x="4914900" y="6149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6350</xdr:rowOff>
    </xdr:from>
    <xdr:to xmlns:xdr="http://schemas.openxmlformats.org/drawingml/2006/spreadsheetDrawing">
      <xdr:col>24</xdr:col>
      <xdr:colOff>76200</xdr:colOff>
      <xdr:row>36</xdr:row>
      <xdr:rowOff>107315</xdr:rowOff>
    </xdr:to>
    <xdr:sp macro="" textlink="">
      <xdr:nvSpPr>
        <xdr:cNvPr id="70" name="フローチャート: 判断 69"/>
        <xdr:cNvSpPr/>
      </xdr:nvSpPr>
      <xdr:spPr>
        <a:xfrm>
          <a:off x="47752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32</xdr:row>
      <xdr:rowOff>143510</xdr:rowOff>
    </xdr:from>
    <xdr:to xmlns:xdr="http://schemas.openxmlformats.org/drawingml/2006/spreadsheetDrawing">
      <xdr:col>19</xdr:col>
      <xdr:colOff>187325</xdr:colOff>
      <xdr:row>33</xdr:row>
      <xdr:rowOff>156845</xdr:rowOff>
    </xdr:to>
    <xdr:cxnSp macro="">
      <xdr:nvCxnSpPr>
        <xdr:cNvPr id="71" name="直線コネクタ 70"/>
        <xdr:cNvCxnSpPr/>
      </xdr:nvCxnSpPr>
      <xdr:spPr>
        <a:xfrm flipV="1">
          <a:off x="3098800" y="562991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122555</xdr:rowOff>
    </xdr:from>
    <xdr:to xmlns:xdr="http://schemas.openxmlformats.org/drawingml/2006/spreadsheetDrawing">
      <xdr:col>20</xdr:col>
      <xdr:colOff>38100</xdr:colOff>
      <xdr:row>36</xdr:row>
      <xdr:rowOff>52705</xdr:rowOff>
    </xdr:to>
    <xdr:sp macro="" textlink="">
      <xdr:nvSpPr>
        <xdr:cNvPr id="72" name="フローチャート: 判断 71"/>
        <xdr:cNvSpPr/>
      </xdr:nvSpPr>
      <xdr:spPr>
        <a:xfrm>
          <a:off x="3937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37465</xdr:rowOff>
    </xdr:from>
    <xdr:ext cx="723900" cy="259080"/>
    <xdr:sp macro="" textlink="">
      <xdr:nvSpPr>
        <xdr:cNvPr id="73" name="テキスト ボックス 72"/>
        <xdr:cNvSpPr txBox="1"/>
      </xdr:nvSpPr>
      <xdr:spPr>
        <a:xfrm>
          <a:off x="3606800" y="6209665"/>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156845</xdr:rowOff>
    </xdr:from>
    <xdr:to xmlns:xdr="http://schemas.openxmlformats.org/drawingml/2006/spreadsheetDrawing">
      <xdr:col>15</xdr:col>
      <xdr:colOff>98425</xdr:colOff>
      <xdr:row>34</xdr:row>
      <xdr:rowOff>148590</xdr:rowOff>
    </xdr:to>
    <xdr:cxnSp macro="">
      <xdr:nvCxnSpPr>
        <xdr:cNvPr id="74" name="直線コネクタ 73"/>
        <xdr:cNvCxnSpPr/>
      </xdr:nvCxnSpPr>
      <xdr:spPr>
        <a:xfrm flipV="1">
          <a:off x="2209800" y="58146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xdr:rowOff>
    </xdr:from>
    <xdr:to xmlns:xdr="http://schemas.openxmlformats.org/drawingml/2006/spreadsheetDrawing">
      <xdr:col>15</xdr:col>
      <xdr:colOff>149225</xdr:colOff>
      <xdr:row>37</xdr:row>
      <xdr:rowOff>109855</xdr:rowOff>
    </xdr:to>
    <xdr:sp macro="" textlink="">
      <xdr:nvSpPr>
        <xdr:cNvPr id="75" name="フローチャート: 判断 74"/>
        <xdr:cNvSpPr/>
      </xdr:nvSpPr>
      <xdr:spPr>
        <a:xfrm>
          <a:off x="30480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94615</xdr:rowOff>
    </xdr:from>
    <xdr:ext cx="762000" cy="259080"/>
    <xdr:sp macro="" textlink="">
      <xdr:nvSpPr>
        <xdr:cNvPr id="76" name="テキスト ボックス 75"/>
        <xdr:cNvSpPr txBox="1"/>
      </xdr:nvSpPr>
      <xdr:spPr>
        <a:xfrm>
          <a:off x="2717800" y="643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148590</xdr:rowOff>
    </xdr:from>
    <xdr:to xmlns:xdr="http://schemas.openxmlformats.org/drawingml/2006/spreadsheetDrawing">
      <xdr:col>11</xdr:col>
      <xdr:colOff>9525</xdr:colOff>
      <xdr:row>35</xdr:row>
      <xdr:rowOff>86360</xdr:rowOff>
    </xdr:to>
    <xdr:cxnSp macro="">
      <xdr:nvCxnSpPr>
        <xdr:cNvPr id="77" name="直線コネクタ 76"/>
        <xdr:cNvCxnSpPr/>
      </xdr:nvCxnSpPr>
      <xdr:spPr>
        <a:xfrm flipV="1">
          <a:off x="1320800" y="59778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57150</xdr:rowOff>
    </xdr:from>
    <xdr:to xmlns:xdr="http://schemas.openxmlformats.org/drawingml/2006/spreadsheetDrawing">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143510</xdr:rowOff>
    </xdr:from>
    <xdr:ext cx="749300" cy="251460"/>
    <xdr:sp macro="" textlink="">
      <xdr:nvSpPr>
        <xdr:cNvPr id="79" name="テキスト ボックス 78"/>
        <xdr:cNvSpPr txBox="1"/>
      </xdr:nvSpPr>
      <xdr:spPr>
        <a:xfrm>
          <a:off x="1828800" y="61442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67945</xdr:rowOff>
    </xdr:from>
    <xdr:to xmlns:xdr="http://schemas.openxmlformats.org/drawingml/2006/spreadsheetDrawing">
      <xdr:col>6</xdr:col>
      <xdr:colOff>171450</xdr:colOff>
      <xdr:row>35</xdr:row>
      <xdr:rowOff>169545</xdr:rowOff>
    </xdr:to>
    <xdr:sp macro="" textlink="">
      <xdr:nvSpPr>
        <xdr:cNvPr id="80" name="フローチャート: 判断 79"/>
        <xdr:cNvSpPr/>
      </xdr:nvSpPr>
      <xdr:spPr>
        <a:xfrm>
          <a:off x="12700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154940</xdr:rowOff>
    </xdr:from>
    <xdr:ext cx="749300" cy="251460"/>
    <xdr:sp macro="" textlink="">
      <xdr:nvSpPr>
        <xdr:cNvPr id="81" name="テキスト ボックス 80"/>
        <xdr:cNvSpPr txBox="1"/>
      </xdr:nvSpPr>
      <xdr:spPr>
        <a:xfrm>
          <a:off x="939800" y="615569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300" cy="259080"/>
    <xdr:sp macro="" textlink="">
      <xdr:nvSpPr>
        <xdr:cNvPr id="84" name="テキスト ボックス 83"/>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32</xdr:row>
      <xdr:rowOff>103505</xdr:rowOff>
    </xdr:from>
    <xdr:to xmlns:xdr="http://schemas.openxmlformats.org/drawingml/2006/spreadsheetDrawing">
      <xdr:col>24</xdr:col>
      <xdr:colOff>76200</xdr:colOff>
      <xdr:row>33</xdr:row>
      <xdr:rowOff>33655</xdr:rowOff>
    </xdr:to>
    <xdr:sp macro="" textlink="">
      <xdr:nvSpPr>
        <xdr:cNvPr id="87" name="楕円 86"/>
        <xdr:cNvSpPr/>
      </xdr:nvSpPr>
      <xdr:spPr>
        <a:xfrm>
          <a:off x="47752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12065</xdr:rowOff>
    </xdr:from>
    <xdr:ext cx="762000" cy="259080"/>
    <xdr:sp macro="" textlink="">
      <xdr:nvSpPr>
        <xdr:cNvPr id="88" name="人件費該当値テキスト"/>
        <xdr:cNvSpPr txBox="1"/>
      </xdr:nvSpPr>
      <xdr:spPr>
        <a:xfrm>
          <a:off x="4914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32</xdr:row>
      <xdr:rowOff>92710</xdr:rowOff>
    </xdr:from>
    <xdr:to xmlns:xdr="http://schemas.openxmlformats.org/drawingml/2006/spreadsheetDrawing">
      <xdr:col>20</xdr:col>
      <xdr:colOff>38100</xdr:colOff>
      <xdr:row>33</xdr:row>
      <xdr:rowOff>22860</xdr:rowOff>
    </xdr:to>
    <xdr:sp macro="" textlink="">
      <xdr:nvSpPr>
        <xdr:cNvPr id="89" name="楕円 88"/>
        <xdr:cNvSpPr/>
      </xdr:nvSpPr>
      <xdr:spPr>
        <a:xfrm>
          <a:off x="3937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33020</xdr:rowOff>
    </xdr:from>
    <xdr:ext cx="723900" cy="259080"/>
    <xdr:sp macro="" textlink="">
      <xdr:nvSpPr>
        <xdr:cNvPr id="90" name="テキスト ボックス 89"/>
        <xdr:cNvSpPr txBox="1"/>
      </xdr:nvSpPr>
      <xdr:spPr>
        <a:xfrm>
          <a:off x="3606800" y="534797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106045</xdr:rowOff>
    </xdr:from>
    <xdr:to xmlns:xdr="http://schemas.openxmlformats.org/drawingml/2006/spreadsheetDrawing">
      <xdr:col>15</xdr:col>
      <xdr:colOff>149225</xdr:colOff>
      <xdr:row>34</xdr:row>
      <xdr:rowOff>36195</xdr:rowOff>
    </xdr:to>
    <xdr:sp macro="" textlink="">
      <xdr:nvSpPr>
        <xdr:cNvPr id="91" name="楕円 90"/>
        <xdr:cNvSpPr/>
      </xdr:nvSpPr>
      <xdr:spPr>
        <a:xfrm>
          <a:off x="30480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46355</xdr:rowOff>
    </xdr:from>
    <xdr:ext cx="762000" cy="259080"/>
    <xdr:sp macro="" textlink="">
      <xdr:nvSpPr>
        <xdr:cNvPr id="92" name="テキスト ボックス 91"/>
        <xdr:cNvSpPr txBox="1"/>
      </xdr:nvSpPr>
      <xdr:spPr>
        <a:xfrm>
          <a:off x="2717800" y="553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97790</xdr:rowOff>
    </xdr:from>
    <xdr:to xmlns:xdr="http://schemas.openxmlformats.org/drawingml/2006/spreadsheetDrawing">
      <xdr:col>11</xdr:col>
      <xdr:colOff>60325</xdr:colOff>
      <xdr:row>35</xdr:row>
      <xdr:rowOff>27940</xdr:rowOff>
    </xdr:to>
    <xdr:sp macro="" textlink="">
      <xdr:nvSpPr>
        <xdr:cNvPr id="93" name="楕円 92"/>
        <xdr:cNvSpPr/>
      </xdr:nvSpPr>
      <xdr:spPr>
        <a:xfrm>
          <a:off x="2159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38100</xdr:rowOff>
    </xdr:from>
    <xdr:ext cx="749300" cy="259080"/>
    <xdr:sp macro="" textlink="">
      <xdr:nvSpPr>
        <xdr:cNvPr id="94" name="テキスト ボックス 93"/>
        <xdr:cNvSpPr txBox="1"/>
      </xdr:nvSpPr>
      <xdr:spPr>
        <a:xfrm>
          <a:off x="1828800" y="56959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35560</xdr:rowOff>
    </xdr:from>
    <xdr:to xmlns:xdr="http://schemas.openxmlformats.org/drawingml/2006/spreadsheetDrawing">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147320</xdr:rowOff>
    </xdr:from>
    <xdr:ext cx="749300" cy="259080"/>
    <xdr:sp macro="" textlink="">
      <xdr:nvSpPr>
        <xdr:cNvPr id="96" name="テキスト ボックス 95"/>
        <xdr:cNvSpPr txBox="1"/>
      </xdr:nvSpPr>
      <xdr:spPr>
        <a:xfrm>
          <a:off x="939800" y="58051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類似団体を下回っているものの、指定管理等の委託料、電算関係経費、経常的経費が増加傾向にある。</a:t>
          </a:r>
        </a:p>
        <a:p>
          <a:r>
            <a:rPr kumimoji="1" lang="ja-JP" altLang="en-US" sz="1300">
              <a:latin typeface="ＭＳ Ｐゴシック"/>
              <a:ea typeface="ＭＳ Ｐゴシック"/>
            </a:rPr>
            <a:t>今後も行財政改革により民間委託を進めることで委託料が増加し、物件費の増加も考えられるが、人件費とトータルで考えて実施していく。その他物件費については、引き続き経費抑制に努めていく。</a:t>
          </a: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8" name="テキスト ボックス 107"/>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10" name="テキスト ボックス 109"/>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5300" cy="259080"/>
    <xdr:sp macro="" textlink="">
      <xdr:nvSpPr>
        <xdr:cNvPr id="112" name="テキスト ボックス 111"/>
        <xdr:cNvSpPr txBox="1"/>
      </xdr:nvSpPr>
      <xdr:spPr>
        <a:xfrm>
          <a:off x="11938000" y="3604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5300" cy="259080"/>
    <xdr:sp macro="" textlink="">
      <xdr:nvSpPr>
        <xdr:cNvPr id="114" name="テキスト ボックス 113"/>
        <xdr:cNvSpPr txBox="1"/>
      </xdr:nvSpPr>
      <xdr:spPr>
        <a:xfrm>
          <a:off x="11938000" y="322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5300" cy="250190"/>
    <xdr:sp macro="" textlink="">
      <xdr:nvSpPr>
        <xdr:cNvPr id="116" name="テキスト ボックス 115"/>
        <xdr:cNvSpPr txBox="1"/>
      </xdr:nvSpPr>
      <xdr:spPr>
        <a:xfrm>
          <a:off x="1193800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5300" cy="259080"/>
    <xdr:sp macro="" textlink="">
      <xdr:nvSpPr>
        <xdr:cNvPr id="118" name="テキスト ボックス 117"/>
        <xdr:cNvSpPr txBox="1"/>
      </xdr:nvSpPr>
      <xdr:spPr>
        <a:xfrm>
          <a:off x="11938000" y="246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5300" cy="259080"/>
    <xdr:sp macro="" textlink="">
      <xdr:nvSpPr>
        <xdr:cNvPr id="120" name="テキスト ボックス 119"/>
        <xdr:cNvSpPr txBox="1"/>
      </xdr:nvSpPr>
      <xdr:spPr>
        <a:xfrm>
          <a:off x="11938000" y="208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22" name="テキスト ボックス 121"/>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43180</xdr:rowOff>
    </xdr:from>
    <xdr:to xmlns:xdr="http://schemas.openxmlformats.org/drawingml/2006/spreadsheetDrawing">
      <xdr:col>82</xdr:col>
      <xdr:colOff>107950</xdr:colOff>
      <xdr:row>21</xdr:row>
      <xdr:rowOff>123190</xdr:rowOff>
    </xdr:to>
    <xdr:cxnSp macro="">
      <xdr:nvCxnSpPr>
        <xdr:cNvPr id="124" name="直線コネクタ 123"/>
        <xdr:cNvCxnSpPr/>
      </xdr:nvCxnSpPr>
      <xdr:spPr>
        <a:xfrm flipV="1">
          <a:off x="1651000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95250</xdr:rowOff>
    </xdr:from>
    <xdr:ext cx="762000" cy="259080"/>
    <xdr:sp macro="" textlink="">
      <xdr:nvSpPr>
        <xdr:cNvPr id="125" name="物件費最小値テキスト"/>
        <xdr:cNvSpPr txBox="1"/>
      </xdr:nvSpPr>
      <xdr:spPr>
        <a:xfrm>
          <a:off x="1659890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123190</xdr:rowOff>
    </xdr:from>
    <xdr:to xmlns:xdr="http://schemas.openxmlformats.org/drawingml/2006/spreadsheetDrawing">
      <xdr:col>82</xdr:col>
      <xdr:colOff>196850</xdr:colOff>
      <xdr:row>21</xdr:row>
      <xdr:rowOff>123190</xdr:rowOff>
    </xdr:to>
    <xdr:cxnSp macro="">
      <xdr:nvCxnSpPr>
        <xdr:cNvPr id="126" name="直線コネクタ 125"/>
        <xdr:cNvCxnSpPr/>
      </xdr:nvCxnSpPr>
      <xdr:spPr>
        <a:xfrm>
          <a:off x="16421100" y="372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129540</xdr:rowOff>
    </xdr:from>
    <xdr:ext cx="762000" cy="259080"/>
    <xdr:sp macro="" textlink="">
      <xdr:nvSpPr>
        <xdr:cNvPr id="127"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43180</xdr:rowOff>
    </xdr:from>
    <xdr:to xmlns:xdr="http://schemas.openxmlformats.org/drawingml/2006/spreadsheetDrawing">
      <xdr:col>82</xdr:col>
      <xdr:colOff>196850</xdr:colOff>
      <xdr:row>14</xdr:row>
      <xdr:rowOff>43180</xdr:rowOff>
    </xdr:to>
    <xdr:cxnSp macro="">
      <xdr:nvCxnSpPr>
        <xdr:cNvPr id="128" name="直線コネクタ 127"/>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50800</xdr:rowOff>
    </xdr:from>
    <xdr:to xmlns:xdr="http://schemas.openxmlformats.org/drawingml/2006/spreadsheetDrawing">
      <xdr:col>82</xdr:col>
      <xdr:colOff>107950</xdr:colOff>
      <xdr:row>16</xdr:row>
      <xdr:rowOff>127000</xdr:rowOff>
    </xdr:to>
    <xdr:cxnSp macro="">
      <xdr:nvCxnSpPr>
        <xdr:cNvPr id="129" name="直線コネクタ 128"/>
        <xdr:cNvCxnSpPr/>
      </xdr:nvCxnSpPr>
      <xdr:spPr>
        <a:xfrm>
          <a:off x="15671800" y="2794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132080</xdr:rowOff>
    </xdr:from>
    <xdr:ext cx="762000" cy="251460"/>
    <xdr:sp macro="" textlink="">
      <xdr:nvSpPr>
        <xdr:cNvPr id="130" name="物件費平均値テキスト"/>
        <xdr:cNvSpPr txBox="1"/>
      </xdr:nvSpPr>
      <xdr:spPr>
        <a:xfrm>
          <a:off x="16598900" y="2875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160020</xdr:rowOff>
    </xdr:from>
    <xdr:to xmlns:xdr="http://schemas.openxmlformats.org/drawingml/2006/spreadsheetDrawing">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50800</xdr:rowOff>
    </xdr:from>
    <xdr:to xmlns:xdr="http://schemas.openxmlformats.org/drawingml/2006/spreadsheetDrawing">
      <xdr:col>78</xdr:col>
      <xdr:colOff>69850</xdr:colOff>
      <xdr:row>16</xdr:row>
      <xdr:rowOff>127000</xdr:rowOff>
    </xdr:to>
    <xdr:cxnSp macro="">
      <xdr:nvCxnSpPr>
        <xdr:cNvPr id="132" name="直線コネクタ 131"/>
        <xdr:cNvCxnSpPr/>
      </xdr:nvCxnSpPr>
      <xdr:spPr>
        <a:xfrm flipV="1">
          <a:off x="14782800" y="2794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68580</xdr:rowOff>
    </xdr:from>
    <xdr:to xmlns:xdr="http://schemas.openxmlformats.org/drawingml/2006/spreadsheetDrawing">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154940</xdr:rowOff>
    </xdr:from>
    <xdr:ext cx="736600" cy="251460"/>
    <xdr:sp macro="" textlink="">
      <xdr:nvSpPr>
        <xdr:cNvPr id="134" name="テキスト ボックス 133"/>
        <xdr:cNvSpPr txBox="1"/>
      </xdr:nvSpPr>
      <xdr:spPr>
        <a:xfrm>
          <a:off x="15290800" y="28981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127000</xdr:rowOff>
    </xdr:from>
    <xdr:to xmlns:xdr="http://schemas.openxmlformats.org/drawingml/2006/spreadsheetDrawing">
      <xdr:col>73</xdr:col>
      <xdr:colOff>180975</xdr:colOff>
      <xdr:row>17</xdr:row>
      <xdr:rowOff>16510</xdr:rowOff>
    </xdr:to>
    <xdr:cxnSp macro="">
      <xdr:nvCxnSpPr>
        <xdr:cNvPr id="135" name="直線コネクタ 134"/>
        <xdr:cNvCxnSpPr/>
      </xdr:nvCxnSpPr>
      <xdr:spPr>
        <a:xfrm flipV="1">
          <a:off x="13893800" y="28702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129540</xdr:rowOff>
    </xdr:from>
    <xdr:to xmlns:xdr="http://schemas.openxmlformats.org/drawingml/2006/spreadsheetDrawing">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44450</xdr:rowOff>
    </xdr:from>
    <xdr:ext cx="762000" cy="259080"/>
    <xdr:sp macro="" textlink="">
      <xdr:nvSpPr>
        <xdr:cNvPr id="137" name="テキスト ボックス 136"/>
        <xdr:cNvSpPr txBox="1"/>
      </xdr:nvSpPr>
      <xdr:spPr>
        <a:xfrm>
          <a:off x="14401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142240</xdr:rowOff>
    </xdr:from>
    <xdr:to xmlns:xdr="http://schemas.openxmlformats.org/drawingml/2006/spreadsheetDrawing">
      <xdr:col>69</xdr:col>
      <xdr:colOff>92075</xdr:colOff>
      <xdr:row>17</xdr:row>
      <xdr:rowOff>16510</xdr:rowOff>
    </xdr:to>
    <xdr:cxnSp macro="">
      <xdr:nvCxnSpPr>
        <xdr:cNvPr id="138" name="直線コネクタ 137"/>
        <xdr:cNvCxnSpPr/>
      </xdr:nvCxnSpPr>
      <xdr:spPr>
        <a:xfrm>
          <a:off x="13004800" y="2885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53340</xdr:rowOff>
    </xdr:from>
    <xdr:to xmlns:xdr="http://schemas.openxmlformats.org/drawingml/2006/spreadsheetDrawing">
      <xdr:col>69</xdr:col>
      <xdr:colOff>142875</xdr:colOff>
      <xdr:row>18</xdr:row>
      <xdr:rowOff>154940</xdr:rowOff>
    </xdr:to>
    <xdr:sp macro="" textlink="">
      <xdr:nvSpPr>
        <xdr:cNvPr id="139" name="フローチャート: 判断 138"/>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139700</xdr:rowOff>
    </xdr:from>
    <xdr:ext cx="749300" cy="259080"/>
    <xdr:sp macro="" textlink="">
      <xdr:nvSpPr>
        <xdr:cNvPr id="140" name="テキスト ボックス 139"/>
        <xdr:cNvSpPr txBox="1"/>
      </xdr:nvSpPr>
      <xdr:spPr>
        <a:xfrm>
          <a:off x="13512800" y="32258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15240</xdr:rowOff>
    </xdr:from>
    <xdr:to xmlns:xdr="http://schemas.openxmlformats.org/drawingml/2006/spreadsheetDrawing">
      <xdr:col>65</xdr:col>
      <xdr:colOff>53975</xdr:colOff>
      <xdr:row>18</xdr:row>
      <xdr:rowOff>116840</xdr:rowOff>
    </xdr:to>
    <xdr:sp macro="" textlink="">
      <xdr:nvSpPr>
        <xdr:cNvPr id="141" name="フローチャート: 判断 140"/>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101600</xdr:rowOff>
    </xdr:from>
    <xdr:ext cx="762000" cy="259080"/>
    <xdr:sp macro="" textlink="">
      <xdr:nvSpPr>
        <xdr:cNvPr id="142" name="テキスト ボックス 141"/>
        <xdr:cNvSpPr txBox="1"/>
      </xdr:nvSpPr>
      <xdr:spPr>
        <a:xfrm>
          <a:off x="12623800" y="318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300" cy="259080"/>
    <xdr:sp macro="" textlink="">
      <xdr:nvSpPr>
        <xdr:cNvPr id="144" name="テキスト ボックス 143"/>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300" cy="259080"/>
    <xdr:sp macro="" textlink="">
      <xdr:nvSpPr>
        <xdr:cNvPr id="145" name="テキスト ボックス 144"/>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7" name="テキスト ボックス 146"/>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49"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0</xdr:rowOff>
    </xdr:from>
    <xdr:to xmlns:xdr="http://schemas.openxmlformats.org/drawingml/2006/spreadsheetDrawing">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111760</xdr:rowOff>
    </xdr:from>
    <xdr:ext cx="736600" cy="248920"/>
    <xdr:sp macro="" textlink="">
      <xdr:nvSpPr>
        <xdr:cNvPr id="151" name="テキスト ボックス 150"/>
        <xdr:cNvSpPr txBox="1"/>
      </xdr:nvSpPr>
      <xdr:spPr>
        <a:xfrm>
          <a:off x="15290800" y="2512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53" name="テキスト ボックス 152"/>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54" name="楕円 153"/>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49300" cy="248920"/>
    <xdr:sp macro="" textlink="">
      <xdr:nvSpPr>
        <xdr:cNvPr id="155" name="テキスト ボックス 154"/>
        <xdr:cNvSpPr txBox="1"/>
      </xdr:nvSpPr>
      <xdr:spPr>
        <a:xfrm>
          <a:off x="13512800" y="264922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91440</xdr:rowOff>
    </xdr:from>
    <xdr:to xmlns:xdr="http://schemas.openxmlformats.org/drawingml/2006/spreadsheetDrawing">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31750</xdr:rowOff>
    </xdr:from>
    <xdr:ext cx="762000" cy="248920"/>
    <xdr:sp macro="" textlink="">
      <xdr:nvSpPr>
        <xdr:cNvPr id="157" name="テキスト ボックス 156"/>
        <xdr:cNvSpPr txBox="1"/>
      </xdr:nvSpPr>
      <xdr:spPr>
        <a:xfrm>
          <a:off x="12623800" y="2603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類似団体平均を大きく上回っており、年々増加傾向である。前年度から0.6ポイント増加しており、自立支援給付費が増加し続けていることが主な要因と考えられる。</a:t>
          </a:r>
        </a:p>
        <a:p>
          <a:r>
            <a:rPr kumimoji="1" lang="ja-JP" altLang="en-US" sz="1300">
              <a:latin typeface="ＭＳ Ｐゴシック"/>
              <a:ea typeface="ＭＳ Ｐゴシック"/>
            </a:rPr>
            <a:t>扶助費については、国の政策による影響が大きい分野で、抑制が難しい部分もあり、今後も増加が予想される。</a:t>
          </a:r>
        </a:p>
        <a:p>
          <a:r>
            <a:rPr kumimoji="1" lang="ja-JP" altLang="en-US" sz="1300">
              <a:latin typeface="ＭＳ Ｐゴシック"/>
              <a:ea typeface="ＭＳ Ｐゴシック"/>
            </a:rPr>
            <a:t>今後、審査等の適正化、特定健診の受診率向上などにより、歳出抑制に努める。</a:t>
          </a: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9" name="テキスト ボックス 168"/>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300" cy="250190"/>
    <xdr:sp macro="" textlink="">
      <xdr:nvSpPr>
        <xdr:cNvPr id="171" name="テキスト ボックス 170"/>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5300" cy="259080"/>
    <xdr:sp macro="" textlink="">
      <xdr:nvSpPr>
        <xdr:cNvPr id="173" name="テキスト ボックス 172"/>
        <xdr:cNvSpPr txBox="1"/>
      </xdr:nvSpPr>
      <xdr:spPr>
        <a:xfrm>
          <a:off x="254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5300" cy="251460"/>
    <xdr:sp macro="" textlink="">
      <xdr:nvSpPr>
        <xdr:cNvPr id="175" name="テキスト ボックス 174"/>
        <xdr:cNvSpPr txBox="1"/>
      </xdr:nvSpPr>
      <xdr:spPr>
        <a:xfrm>
          <a:off x="254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5300" cy="258445"/>
    <xdr:sp macro="" textlink="">
      <xdr:nvSpPr>
        <xdr:cNvPr id="177" name="テキスト ボックス 176"/>
        <xdr:cNvSpPr txBox="1"/>
      </xdr:nvSpPr>
      <xdr:spPr>
        <a:xfrm>
          <a:off x="254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5300" cy="259080"/>
    <xdr:sp macro="" textlink="">
      <xdr:nvSpPr>
        <xdr:cNvPr id="179" name="テキスト ボックス 178"/>
        <xdr:cNvSpPr txBox="1"/>
      </xdr:nvSpPr>
      <xdr:spPr>
        <a:xfrm>
          <a:off x="254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5300" cy="248285"/>
    <xdr:sp macro="" textlink="">
      <xdr:nvSpPr>
        <xdr:cNvPr id="181" name="テキスト ボックス 180"/>
        <xdr:cNvSpPr txBox="1"/>
      </xdr:nvSpPr>
      <xdr:spPr>
        <a:xfrm>
          <a:off x="254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5300" cy="259080"/>
    <xdr:sp macro="" textlink="">
      <xdr:nvSpPr>
        <xdr:cNvPr id="183" name="テキスト ボックス 182"/>
        <xdr:cNvSpPr txBox="1"/>
      </xdr:nvSpPr>
      <xdr:spPr>
        <a:xfrm>
          <a:off x="254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300" cy="250190"/>
    <xdr:sp macro="" textlink="">
      <xdr:nvSpPr>
        <xdr:cNvPr id="185" name="テキスト ボックス 184"/>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86360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82600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1270</xdr:rowOff>
    </xdr:from>
    <xdr:ext cx="762000" cy="259080"/>
    <xdr:sp macro="" textlink="">
      <xdr:nvSpPr>
        <xdr:cNvPr id="190" name="扶助費最大値テキスト"/>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86360</xdr:rowOff>
    </xdr:from>
    <xdr:to xmlns:xdr="http://schemas.openxmlformats.org/drawingml/2006/spreadsheetDrawing">
      <xdr:col>24</xdr:col>
      <xdr:colOff>114300</xdr:colOff>
      <xdr:row>53</xdr:row>
      <xdr:rowOff>86360</xdr:rowOff>
    </xdr:to>
    <xdr:cxnSp macro="">
      <xdr:nvCxnSpPr>
        <xdr:cNvPr id="191" name="直線コネクタ 190"/>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29210</xdr:rowOff>
    </xdr:from>
    <xdr:to xmlns:xdr="http://schemas.openxmlformats.org/drawingml/2006/spreadsheetDrawing">
      <xdr:col>24</xdr:col>
      <xdr:colOff>25400</xdr:colOff>
      <xdr:row>60</xdr:row>
      <xdr:rowOff>127000</xdr:rowOff>
    </xdr:to>
    <xdr:cxnSp macro="">
      <xdr:nvCxnSpPr>
        <xdr:cNvPr id="192" name="直線コネクタ 191"/>
        <xdr:cNvCxnSpPr/>
      </xdr:nvCxnSpPr>
      <xdr:spPr>
        <a:xfrm>
          <a:off x="3987800" y="103162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125095</xdr:rowOff>
    </xdr:from>
    <xdr:ext cx="762000" cy="258445"/>
    <xdr:sp macro="" textlink="">
      <xdr:nvSpPr>
        <xdr:cNvPr id="193" name="扶助費平均値テキスト"/>
        <xdr:cNvSpPr txBox="1"/>
      </xdr:nvSpPr>
      <xdr:spPr>
        <a:xfrm>
          <a:off x="4914900" y="9554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109220</xdr:rowOff>
    </xdr:from>
    <xdr:to xmlns:xdr="http://schemas.openxmlformats.org/drawingml/2006/spreadsheetDrawing">
      <xdr:col>24</xdr:col>
      <xdr:colOff>76200</xdr:colOff>
      <xdr:row>57</xdr:row>
      <xdr:rowOff>38735</xdr:rowOff>
    </xdr:to>
    <xdr:sp macro="" textlink="">
      <xdr:nvSpPr>
        <xdr:cNvPr id="194" name="フローチャート: 判断 193"/>
        <xdr:cNvSpPr/>
      </xdr:nvSpPr>
      <xdr:spPr>
        <a:xfrm>
          <a:off x="4775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29210</xdr:rowOff>
    </xdr:from>
    <xdr:to xmlns:xdr="http://schemas.openxmlformats.org/drawingml/2006/spreadsheetDrawing">
      <xdr:col>19</xdr:col>
      <xdr:colOff>187325</xdr:colOff>
      <xdr:row>60</xdr:row>
      <xdr:rowOff>127000</xdr:rowOff>
    </xdr:to>
    <xdr:cxnSp macro="">
      <xdr:nvCxnSpPr>
        <xdr:cNvPr id="195" name="直線コネクタ 194"/>
        <xdr:cNvCxnSpPr/>
      </xdr:nvCxnSpPr>
      <xdr:spPr>
        <a:xfrm flipV="1">
          <a:off x="3098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96" name="フローチャート: 判断 195"/>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155575</xdr:rowOff>
    </xdr:from>
    <xdr:ext cx="723900" cy="250825"/>
    <xdr:sp macro="" textlink="">
      <xdr:nvSpPr>
        <xdr:cNvPr id="197" name="テキスト ボックス 196"/>
        <xdr:cNvSpPr txBox="1"/>
      </xdr:nvSpPr>
      <xdr:spPr>
        <a:xfrm>
          <a:off x="3606800" y="9413875"/>
          <a:ext cx="723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60</xdr:row>
      <xdr:rowOff>45085</xdr:rowOff>
    </xdr:from>
    <xdr:to xmlns:xdr="http://schemas.openxmlformats.org/drawingml/2006/spreadsheetDrawing">
      <xdr:col>15</xdr:col>
      <xdr:colOff>98425</xdr:colOff>
      <xdr:row>60</xdr:row>
      <xdr:rowOff>127000</xdr:rowOff>
    </xdr:to>
    <xdr:cxnSp macro="">
      <xdr:nvCxnSpPr>
        <xdr:cNvPr id="198" name="直線コネクタ 197"/>
        <xdr:cNvCxnSpPr/>
      </xdr:nvCxnSpPr>
      <xdr:spPr>
        <a:xfrm>
          <a:off x="2209800" y="103320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200" name="テキスト ボックス 199"/>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167640</xdr:rowOff>
    </xdr:from>
    <xdr:to xmlns:xdr="http://schemas.openxmlformats.org/drawingml/2006/spreadsheetDrawing">
      <xdr:col>11</xdr:col>
      <xdr:colOff>9525</xdr:colOff>
      <xdr:row>60</xdr:row>
      <xdr:rowOff>45085</xdr:rowOff>
    </xdr:to>
    <xdr:cxnSp macro="">
      <xdr:nvCxnSpPr>
        <xdr:cNvPr id="201" name="直線コネクタ 200"/>
        <xdr:cNvCxnSpPr/>
      </xdr:nvCxnSpPr>
      <xdr:spPr>
        <a:xfrm>
          <a:off x="1320800" y="102831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59</xdr:row>
      <xdr:rowOff>116840</xdr:rowOff>
    </xdr:from>
    <xdr:to xmlns:xdr="http://schemas.openxmlformats.org/drawingml/2006/spreadsheetDrawing">
      <xdr:col>11</xdr:col>
      <xdr:colOff>60325</xdr:colOff>
      <xdr:row>60</xdr:row>
      <xdr:rowOff>46990</xdr:rowOff>
    </xdr:to>
    <xdr:sp macro="" textlink="">
      <xdr:nvSpPr>
        <xdr:cNvPr id="202" name="フローチャート: 判断 201"/>
        <xdr:cNvSpPr/>
      </xdr:nvSpPr>
      <xdr:spPr>
        <a:xfrm>
          <a:off x="2159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57150</xdr:rowOff>
    </xdr:from>
    <xdr:ext cx="749300" cy="259080"/>
    <xdr:sp macro="" textlink="">
      <xdr:nvSpPr>
        <xdr:cNvPr id="203" name="テキスト ボックス 202"/>
        <xdr:cNvSpPr txBox="1"/>
      </xdr:nvSpPr>
      <xdr:spPr>
        <a:xfrm>
          <a:off x="1828800" y="100012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52070</xdr:rowOff>
    </xdr:from>
    <xdr:to xmlns:xdr="http://schemas.openxmlformats.org/drawingml/2006/spreadsheetDrawing">
      <xdr:col>6</xdr:col>
      <xdr:colOff>171450</xdr:colOff>
      <xdr:row>59</xdr:row>
      <xdr:rowOff>153035</xdr:rowOff>
    </xdr:to>
    <xdr:sp macro="" textlink="">
      <xdr:nvSpPr>
        <xdr:cNvPr id="204" name="フローチャート: 判断 203"/>
        <xdr:cNvSpPr/>
      </xdr:nvSpPr>
      <xdr:spPr>
        <a:xfrm>
          <a:off x="1270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163195</xdr:rowOff>
    </xdr:from>
    <xdr:ext cx="749300" cy="259080"/>
    <xdr:sp macro="" textlink="">
      <xdr:nvSpPr>
        <xdr:cNvPr id="205" name="テキスト ボックス 204"/>
        <xdr:cNvSpPr txBox="1"/>
      </xdr:nvSpPr>
      <xdr:spPr>
        <a:xfrm>
          <a:off x="939800" y="99358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300" cy="259080"/>
    <xdr:sp macro="" textlink="">
      <xdr:nvSpPr>
        <xdr:cNvPr id="208" name="テキスト ボックス 207"/>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76200</xdr:rowOff>
    </xdr:from>
    <xdr:to xmlns:xdr="http://schemas.openxmlformats.org/drawingml/2006/spreadsheetDrawing">
      <xdr:col>24</xdr:col>
      <xdr:colOff>76200</xdr:colOff>
      <xdr:row>61</xdr:row>
      <xdr:rowOff>6350</xdr:rowOff>
    </xdr:to>
    <xdr:sp macro="" textlink="">
      <xdr:nvSpPr>
        <xdr:cNvPr id="211" name="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60</xdr:row>
      <xdr:rowOff>48260</xdr:rowOff>
    </xdr:from>
    <xdr:ext cx="762000" cy="259080"/>
    <xdr:sp macro="" textlink="">
      <xdr:nvSpPr>
        <xdr:cNvPr id="212" name="扶助費該当値テキスト"/>
        <xdr:cNvSpPr txBox="1"/>
      </xdr:nvSpPr>
      <xdr:spPr>
        <a:xfrm>
          <a:off x="49149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149860</xdr:rowOff>
    </xdr:from>
    <xdr:to xmlns:xdr="http://schemas.openxmlformats.org/drawingml/2006/spreadsheetDrawing">
      <xdr:col>20</xdr:col>
      <xdr:colOff>38100</xdr:colOff>
      <xdr:row>60</xdr:row>
      <xdr:rowOff>80010</xdr:rowOff>
    </xdr:to>
    <xdr:sp macro="" textlink="">
      <xdr:nvSpPr>
        <xdr:cNvPr id="213" name="楕円 212"/>
        <xdr:cNvSpPr/>
      </xdr:nvSpPr>
      <xdr:spPr>
        <a:xfrm>
          <a:off x="3937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64770</xdr:rowOff>
    </xdr:from>
    <xdr:ext cx="723900" cy="250190"/>
    <xdr:sp macro="" textlink="">
      <xdr:nvSpPr>
        <xdr:cNvPr id="214" name="テキスト ボックス 213"/>
        <xdr:cNvSpPr txBox="1"/>
      </xdr:nvSpPr>
      <xdr:spPr>
        <a:xfrm>
          <a:off x="3606800" y="10351770"/>
          <a:ext cx="723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60</xdr:row>
      <xdr:rowOff>76200</xdr:rowOff>
    </xdr:from>
    <xdr:to xmlns:xdr="http://schemas.openxmlformats.org/drawingml/2006/spreadsheetDrawing">
      <xdr:col>15</xdr:col>
      <xdr:colOff>149225</xdr:colOff>
      <xdr:row>61</xdr:row>
      <xdr:rowOff>6350</xdr:rowOff>
    </xdr:to>
    <xdr:sp macro="" textlink="">
      <xdr:nvSpPr>
        <xdr:cNvPr id="215" name="楕円 214"/>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162560</xdr:rowOff>
    </xdr:from>
    <xdr:ext cx="762000" cy="259080"/>
    <xdr:sp macro="" textlink="">
      <xdr:nvSpPr>
        <xdr:cNvPr id="216" name="テキスト ボックス 215"/>
        <xdr:cNvSpPr txBox="1"/>
      </xdr:nvSpPr>
      <xdr:spPr>
        <a:xfrm>
          <a:off x="2717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166370</xdr:rowOff>
    </xdr:from>
    <xdr:to xmlns:xdr="http://schemas.openxmlformats.org/drawingml/2006/spreadsheetDrawing">
      <xdr:col>11</xdr:col>
      <xdr:colOff>60325</xdr:colOff>
      <xdr:row>60</xdr:row>
      <xdr:rowOff>95885</xdr:rowOff>
    </xdr:to>
    <xdr:sp macro="" textlink="">
      <xdr:nvSpPr>
        <xdr:cNvPr id="217" name="楕円 216"/>
        <xdr:cNvSpPr/>
      </xdr:nvSpPr>
      <xdr:spPr>
        <a:xfrm>
          <a:off x="2159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80645</xdr:rowOff>
    </xdr:from>
    <xdr:ext cx="749300" cy="259080"/>
    <xdr:sp macro="" textlink="">
      <xdr:nvSpPr>
        <xdr:cNvPr id="218" name="テキスト ボックス 217"/>
        <xdr:cNvSpPr txBox="1"/>
      </xdr:nvSpPr>
      <xdr:spPr>
        <a:xfrm>
          <a:off x="1828800" y="103676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116840</xdr:rowOff>
    </xdr:from>
    <xdr:to xmlns:xdr="http://schemas.openxmlformats.org/drawingml/2006/spreadsheetDrawing">
      <xdr:col>6</xdr:col>
      <xdr:colOff>171450</xdr:colOff>
      <xdr:row>60</xdr:row>
      <xdr:rowOff>46990</xdr:rowOff>
    </xdr:to>
    <xdr:sp macro="" textlink="">
      <xdr:nvSpPr>
        <xdr:cNvPr id="219" name="楕円 218"/>
        <xdr:cNvSpPr/>
      </xdr:nvSpPr>
      <xdr:spPr>
        <a:xfrm>
          <a:off x="1270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31750</xdr:rowOff>
    </xdr:from>
    <xdr:ext cx="749300" cy="248920"/>
    <xdr:sp macro="" textlink="">
      <xdr:nvSpPr>
        <xdr:cNvPr id="220" name="テキスト ボックス 219"/>
        <xdr:cNvSpPr txBox="1"/>
      </xdr:nvSpPr>
      <xdr:spPr>
        <a:xfrm>
          <a:off x="939800" y="1031875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繰出金については、後期高齢者の増加に伴い、後期高齢者医療療養給付費負担金等繰出金が増加しており、維持補修費についても河川、道路分の増などにより増加している。</a:t>
          </a:r>
        </a:p>
        <a:p>
          <a:r>
            <a:rPr kumimoji="1" lang="ja-JP" altLang="en-US" sz="1200">
              <a:latin typeface="ＭＳ Ｐゴシック"/>
              <a:ea typeface="ＭＳ Ｐゴシック"/>
            </a:rPr>
            <a:t>高齢化社会に伴い、医療・介護に対する負担も年々増加しており、今後も繰出金の増加が懸念される。今後、各保険制度の医療費抑制のため予防事業の充実や徴収強化等収入の確保を図る必要がある。</a:t>
          </a:r>
        </a:p>
        <a:p>
          <a:r>
            <a:rPr kumimoji="1" lang="ja-JP" altLang="en-US" sz="1200">
              <a:latin typeface="ＭＳ Ｐゴシック"/>
              <a:ea typeface="ＭＳ Ｐゴシック"/>
            </a:rPr>
            <a:t>維持補修費については、計画的に維持補修を行うなど歳出抑制に努める。</a:t>
          </a: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32" name="テキスト ボックス 231"/>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34" name="テキスト ボックス 233"/>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5300" cy="259080"/>
    <xdr:sp macro="" textlink="">
      <xdr:nvSpPr>
        <xdr:cNvPr id="236" name="テキスト ボックス 235"/>
        <xdr:cNvSpPr txBox="1"/>
      </xdr:nvSpPr>
      <xdr:spPr>
        <a:xfrm>
          <a:off x="11938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5300" cy="259080"/>
    <xdr:sp macro="" textlink="">
      <xdr:nvSpPr>
        <xdr:cNvPr id="238" name="テキスト ボックス 237"/>
        <xdr:cNvSpPr txBox="1"/>
      </xdr:nvSpPr>
      <xdr:spPr>
        <a:xfrm>
          <a:off x="11938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5300" cy="250190"/>
    <xdr:sp macro="" textlink="">
      <xdr:nvSpPr>
        <xdr:cNvPr id="240" name="テキスト ボックス 239"/>
        <xdr:cNvSpPr txBox="1"/>
      </xdr:nvSpPr>
      <xdr:spPr>
        <a:xfrm>
          <a:off x="11938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5300" cy="259080"/>
    <xdr:sp macro="" textlink="">
      <xdr:nvSpPr>
        <xdr:cNvPr id="242" name="テキスト ボックス 241"/>
        <xdr:cNvSpPr txBox="1"/>
      </xdr:nvSpPr>
      <xdr:spPr>
        <a:xfrm>
          <a:off x="11938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5300" cy="259080"/>
    <xdr:sp macro="" textlink="">
      <xdr:nvSpPr>
        <xdr:cNvPr id="244" name="テキスト ボックス 243"/>
        <xdr:cNvSpPr txBox="1"/>
      </xdr:nvSpPr>
      <xdr:spPr>
        <a:xfrm>
          <a:off x="11938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6" name="テキスト ボックス 245"/>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123190</xdr:rowOff>
    </xdr:from>
    <xdr:to xmlns:xdr="http://schemas.openxmlformats.org/drawingml/2006/spreadsheetDrawing">
      <xdr:col>82</xdr:col>
      <xdr:colOff>107950</xdr:colOff>
      <xdr:row>61</xdr:row>
      <xdr:rowOff>16510</xdr:rowOff>
    </xdr:to>
    <xdr:cxnSp macro="">
      <xdr:nvCxnSpPr>
        <xdr:cNvPr id="248" name="直線コネクタ 247"/>
        <xdr:cNvCxnSpPr/>
      </xdr:nvCxnSpPr>
      <xdr:spPr>
        <a:xfrm flipV="1">
          <a:off x="1651000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160020</xdr:rowOff>
    </xdr:from>
    <xdr:ext cx="762000" cy="259080"/>
    <xdr:sp macro="" textlink="">
      <xdr:nvSpPr>
        <xdr:cNvPr id="249" name="その他最小値テキスト"/>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16510</xdr:rowOff>
    </xdr:from>
    <xdr:to xmlns:xdr="http://schemas.openxmlformats.org/drawingml/2006/spreadsheetDrawing">
      <xdr:col>82</xdr:col>
      <xdr:colOff>196850</xdr:colOff>
      <xdr:row>61</xdr:row>
      <xdr:rowOff>16510</xdr:rowOff>
    </xdr:to>
    <xdr:cxnSp macro="">
      <xdr:nvCxnSpPr>
        <xdr:cNvPr id="250" name="直線コネクタ 249"/>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38100</xdr:rowOff>
    </xdr:from>
    <xdr:ext cx="762000" cy="259080"/>
    <xdr:sp macro="" textlink="">
      <xdr:nvSpPr>
        <xdr:cNvPr id="251" name="その他最大値テキスト"/>
        <xdr:cNvSpPr txBox="1"/>
      </xdr:nvSpPr>
      <xdr:spPr>
        <a:xfrm>
          <a:off x="16598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123190</xdr:rowOff>
    </xdr:from>
    <xdr:to xmlns:xdr="http://schemas.openxmlformats.org/drawingml/2006/spreadsheetDrawing">
      <xdr:col>82</xdr:col>
      <xdr:colOff>196850</xdr:colOff>
      <xdr:row>53</xdr:row>
      <xdr:rowOff>123190</xdr:rowOff>
    </xdr:to>
    <xdr:cxnSp macro="">
      <xdr:nvCxnSpPr>
        <xdr:cNvPr id="252" name="直線コネクタ 251"/>
        <xdr:cNvCxnSpPr/>
      </xdr:nvCxnSpPr>
      <xdr:spPr>
        <a:xfrm>
          <a:off x="16421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56</xdr:row>
      <xdr:rowOff>127000</xdr:rowOff>
    </xdr:to>
    <xdr:cxnSp macro="">
      <xdr:nvCxnSpPr>
        <xdr:cNvPr id="253" name="直線コネクタ 252"/>
        <xdr:cNvCxnSpPr/>
      </xdr:nvCxnSpPr>
      <xdr:spPr>
        <a:xfrm>
          <a:off x="15671800" y="9682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54"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81280</xdr:rowOff>
    </xdr:from>
    <xdr:to xmlns:xdr="http://schemas.openxmlformats.org/drawingml/2006/spreadsheetDrawing">
      <xdr:col>78</xdr:col>
      <xdr:colOff>69850</xdr:colOff>
      <xdr:row>57</xdr:row>
      <xdr:rowOff>69850</xdr:rowOff>
    </xdr:to>
    <xdr:cxnSp macro="">
      <xdr:nvCxnSpPr>
        <xdr:cNvPr id="256" name="直線コネクタ 255"/>
        <xdr:cNvCxnSpPr/>
      </xdr:nvCxnSpPr>
      <xdr:spPr>
        <a:xfrm flipV="1">
          <a:off x="14782800" y="96824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58" name="テキスト ボックス 257"/>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142240</xdr:rowOff>
    </xdr:from>
    <xdr:to xmlns:xdr="http://schemas.openxmlformats.org/drawingml/2006/spreadsheetDrawing">
      <xdr:col>73</xdr:col>
      <xdr:colOff>180975</xdr:colOff>
      <xdr:row>57</xdr:row>
      <xdr:rowOff>69850</xdr:rowOff>
    </xdr:to>
    <xdr:cxnSp macro="">
      <xdr:nvCxnSpPr>
        <xdr:cNvPr id="259" name="直線コネクタ 258"/>
        <xdr:cNvCxnSpPr/>
      </xdr:nvCxnSpPr>
      <xdr:spPr>
        <a:xfrm>
          <a:off x="13893800" y="974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61" name="テキスト ボックス 260"/>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58</xdr:row>
      <xdr:rowOff>81280</xdr:rowOff>
    </xdr:to>
    <xdr:cxnSp macro="">
      <xdr:nvCxnSpPr>
        <xdr:cNvPr id="262" name="直線コネクタ 261"/>
        <xdr:cNvCxnSpPr/>
      </xdr:nvCxnSpPr>
      <xdr:spPr>
        <a:xfrm flipV="1">
          <a:off x="13004800" y="97434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106680</xdr:rowOff>
    </xdr:from>
    <xdr:to xmlns:xdr="http://schemas.openxmlformats.org/drawingml/2006/spreadsheetDrawing">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21590</xdr:rowOff>
    </xdr:from>
    <xdr:ext cx="749300" cy="259080"/>
    <xdr:sp macro="" textlink="">
      <xdr:nvSpPr>
        <xdr:cNvPr id="264" name="テキスト ボックス 263"/>
        <xdr:cNvSpPr txBox="1"/>
      </xdr:nvSpPr>
      <xdr:spPr>
        <a:xfrm>
          <a:off x="13512800" y="97942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300" cy="259080"/>
    <xdr:sp macro="" textlink="">
      <xdr:nvSpPr>
        <xdr:cNvPr id="268" name="テキスト ボックス 267"/>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300" cy="259080"/>
    <xdr:sp macro="" textlink="">
      <xdr:nvSpPr>
        <xdr:cNvPr id="269" name="テキスト ボックス 268"/>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71" name="テキスト ボックス 270"/>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73" name="その他該当値テキスト"/>
        <xdr:cNvSpPr txBox="1"/>
      </xdr:nvSpPr>
      <xdr:spPr>
        <a:xfrm>
          <a:off x="16598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75" name="テキスト ボックス 274"/>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77" name="テキスト ボックス 276"/>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91440</xdr:rowOff>
    </xdr:from>
    <xdr:to xmlns:xdr="http://schemas.openxmlformats.org/drawingml/2006/spreadsheetDrawing">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31750</xdr:rowOff>
    </xdr:from>
    <xdr:ext cx="749300" cy="248920"/>
    <xdr:sp macro="" textlink="">
      <xdr:nvSpPr>
        <xdr:cNvPr id="279" name="テキスト ボックス 278"/>
        <xdr:cNvSpPr txBox="1"/>
      </xdr:nvSpPr>
      <xdr:spPr>
        <a:xfrm>
          <a:off x="13512800" y="946150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30480</xdr:rowOff>
    </xdr:from>
    <xdr:to xmlns:xdr="http://schemas.openxmlformats.org/drawingml/2006/spreadsheetDrawing">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116840</xdr:rowOff>
    </xdr:from>
    <xdr:ext cx="762000" cy="259080"/>
    <xdr:sp macro="" textlink="">
      <xdr:nvSpPr>
        <xdr:cNvPr id="281" name="テキスト ボックス 280"/>
        <xdr:cNvSpPr txBox="1"/>
      </xdr:nvSpPr>
      <xdr:spPr>
        <a:xfrm>
          <a:off x="12623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八女地区消防組合負担金の増、運送事業者等原油高騰対策支援事業補助金、省エネ家電製品買換え促進補助金などにより増加となった。一部事務組合負担金については、施設更新に伴う公債費等の増加により、町の財政負担が大きくなっている。</a:t>
          </a:r>
        </a:p>
        <a:p>
          <a:r>
            <a:rPr kumimoji="1" lang="ja-JP" altLang="en-US" sz="1300">
              <a:latin typeface="ＭＳ Ｐゴシック"/>
              <a:ea typeface="ＭＳ Ｐゴシック"/>
            </a:rPr>
            <a:t>今後、各団体への補助金等について一定期間ごとに見直しをはかるなど適正化に努める。</a:t>
          </a: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93" name="テキスト ボックス 292"/>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5" name="テキスト ボックス 294"/>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5300" cy="259080"/>
    <xdr:sp macro="" textlink="">
      <xdr:nvSpPr>
        <xdr:cNvPr id="297" name="テキスト ボックス 296"/>
        <xdr:cNvSpPr txBox="1"/>
      </xdr:nvSpPr>
      <xdr:spPr>
        <a:xfrm>
          <a:off x="11938000" y="7087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5300" cy="251460"/>
    <xdr:sp macro="" textlink="">
      <xdr:nvSpPr>
        <xdr:cNvPr id="299" name="テキスト ボックス 298"/>
        <xdr:cNvSpPr txBox="1"/>
      </xdr:nvSpPr>
      <xdr:spPr>
        <a:xfrm>
          <a:off x="11938000" y="6761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5300" cy="258445"/>
    <xdr:sp macro="" textlink="">
      <xdr:nvSpPr>
        <xdr:cNvPr id="301" name="テキスト ボックス 300"/>
        <xdr:cNvSpPr txBox="1"/>
      </xdr:nvSpPr>
      <xdr:spPr>
        <a:xfrm>
          <a:off x="11938000" y="6434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5300" cy="259080"/>
    <xdr:sp macro="" textlink="">
      <xdr:nvSpPr>
        <xdr:cNvPr id="303" name="テキスト ボックス 302"/>
        <xdr:cNvSpPr txBox="1"/>
      </xdr:nvSpPr>
      <xdr:spPr>
        <a:xfrm>
          <a:off x="11938000" y="6108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5300" cy="248285"/>
    <xdr:sp macro="" textlink="">
      <xdr:nvSpPr>
        <xdr:cNvPr id="305" name="テキスト ボックス 304"/>
        <xdr:cNvSpPr txBox="1"/>
      </xdr:nvSpPr>
      <xdr:spPr>
        <a:xfrm>
          <a:off x="11938000" y="5781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5300" cy="259080"/>
    <xdr:sp macro="" textlink="">
      <xdr:nvSpPr>
        <xdr:cNvPr id="307" name="テキスト ボックス 306"/>
        <xdr:cNvSpPr txBox="1"/>
      </xdr:nvSpPr>
      <xdr:spPr>
        <a:xfrm>
          <a:off x="11938000" y="5454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5300" cy="250190"/>
    <xdr:sp macro="" textlink="">
      <xdr:nvSpPr>
        <xdr:cNvPr id="309" name="テキスト ボックス 308"/>
        <xdr:cNvSpPr txBox="1"/>
      </xdr:nvSpPr>
      <xdr:spPr>
        <a:xfrm>
          <a:off x="11938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41</xdr:row>
      <xdr:rowOff>24130</xdr:rowOff>
    </xdr:to>
    <xdr:cxnSp macro="">
      <xdr:nvCxnSpPr>
        <xdr:cNvPr id="311" name="直線コネクタ 310"/>
        <xdr:cNvCxnSpPr/>
      </xdr:nvCxnSpPr>
      <xdr:spPr>
        <a:xfrm flipV="1">
          <a:off x="1651000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0190"/>
    <xdr:sp macro="" textlink="">
      <xdr:nvSpPr>
        <xdr:cNvPr id="312" name="補助費等最小値テキスト"/>
        <xdr:cNvSpPr txBox="1"/>
      </xdr:nvSpPr>
      <xdr:spPr>
        <a:xfrm>
          <a:off x="16598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13" name="直線コネクタ 312"/>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17780</xdr:rowOff>
    </xdr:from>
    <xdr:ext cx="762000" cy="251460"/>
    <xdr:sp macro="" textlink="">
      <xdr:nvSpPr>
        <xdr:cNvPr id="314" name="補助費等最大値テキスト"/>
        <xdr:cNvSpPr txBox="1"/>
      </xdr:nvSpPr>
      <xdr:spPr>
        <a:xfrm>
          <a:off x="16598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196850</xdr:colOff>
      <xdr:row>33</xdr:row>
      <xdr:rowOff>102235</xdr:rowOff>
    </xdr:to>
    <xdr:cxnSp macro="">
      <xdr:nvCxnSpPr>
        <xdr:cNvPr id="315" name="直線コネクタ 314"/>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128905</xdr:rowOff>
    </xdr:from>
    <xdr:to xmlns:xdr="http://schemas.openxmlformats.org/drawingml/2006/spreadsheetDrawing">
      <xdr:col>82</xdr:col>
      <xdr:colOff>107950</xdr:colOff>
      <xdr:row>38</xdr:row>
      <xdr:rowOff>41910</xdr:rowOff>
    </xdr:to>
    <xdr:cxnSp macro="">
      <xdr:nvCxnSpPr>
        <xdr:cNvPr id="316" name="直線コネクタ 315"/>
        <xdr:cNvCxnSpPr/>
      </xdr:nvCxnSpPr>
      <xdr:spPr>
        <a:xfrm>
          <a:off x="15671800" y="64725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30480</xdr:rowOff>
    </xdr:from>
    <xdr:ext cx="762000" cy="250190"/>
    <xdr:sp macro="" textlink="">
      <xdr:nvSpPr>
        <xdr:cNvPr id="317" name="補助費等平均値テキスト"/>
        <xdr:cNvSpPr txBox="1"/>
      </xdr:nvSpPr>
      <xdr:spPr>
        <a:xfrm>
          <a:off x="16598900" y="60312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13970</xdr:rowOff>
    </xdr:from>
    <xdr:to xmlns:xdr="http://schemas.openxmlformats.org/drawingml/2006/spreadsheetDrawing">
      <xdr:col>82</xdr:col>
      <xdr:colOff>158750</xdr:colOff>
      <xdr:row>36</xdr:row>
      <xdr:rowOff>115570</xdr:rowOff>
    </xdr:to>
    <xdr:sp macro="" textlink="">
      <xdr:nvSpPr>
        <xdr:cNvPr id="318" name="フローチャート: 判断 317"/>
        <xdr:cNvSpPr/>
      </xdr:nvSpPr>
      <xdr:spPr>
        <a:xfrm>
          <a:off x="164592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128905</xdr:rowOff>
    </xdr:from>
    <xdr:to xmlns:xdr="http://schemas.openxmlformats.org/drawingml/2006/spreadsheetDrawing">
      <xdr:col>78</xdr:col>
      <xdr:colOff>69850</xdr:colOff>
      <xdr:row>38</xdr:row>
      <xdr:rowOff>100965</xdr:rowOff>
    </xdr:to>
    <xdr:cxnSp macro="">
      <xdr:nvCxnSpPr>
        <xdr:cNvPr id="319" name="直線コネクタ 318"/>
        <xdr:cNvCxnSpPr/>
      </xdr:nvCxnSpPr>
      <xdr:spPr>
        <a:xfrm flipV="1">
          <a:off x="14782800" y="647255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113665</xdr:rowOff>
    </xdr:from>
    <xdr:to xmlns:xdr="http://schemas.openxmlformats.org/drawingml/2006/spreadsheetDrawing">
      <xdr:col>78</xdr:col>
      <xdr:colOff>120650</xdr:colOff>
      <xdr:row>36</xdr:row>
      <xdr:rowOff>43815</xdr:rowOff>
    </xdr:to>
    <xdr:sp macro="" textlink="">
      <xdr:nvSpPr>
        <xdr:cNvPr id="320" name="フローチャート: 判断 319"/>
        <xdr:cNvSpPr/>
      </xdr:nvSpPr>
      <xdr:spPr>
        <a:xfrm>
          <a:off x="15621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53975</xdr:rowOff>
    </xdr:from>
    <xdr:ext cx="736600" cy="249555"/>
    <xdr:sp macro="" textlink="">
      <xdr:nvSpPr>
        <xdr:cNvPr id="321" name="テキスト ボックス 320"/>
        <xdr:cNvSpPr txBox="1"/>
      </xdr:nvSpPr>
      <xdr:spPr>
        <a:xfrm>
          <a:off x="15290800" y="58832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81280</xdr:rowOff>
    </xdr:from>
    <xdr:to xmlns:xdr="http://schemas.openxmlformats.org/drawingml/2006/spreadsheetDrawing">
      <xdr:col>73</xdr:col>
      <xdr:colOff>180975</xdr:colOff>
      <xdr:row>38</xdr:row>
      <xdr:rowOff>100965</xdr:rowOff>
    </xdr:to>
    <xdr:cxnSp macro="">
      <xdr:nvCxnSpPr>
        <xdr:cNvPr id="322" name="直線コネクタ 321"/>
        <xdr:cNvCxnSpPr/>
      </xdr:nvCxnSpPr>
      <xdr:spPr>
        <a:xfrm>
          <a:off x="13893800" y="6596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27305</xdr:rowOff>
    </xdr:from>
    <xdr:to xmlns:xdr="http://schemas.openxmlformats.org/drawingml/2006/spreadsheetDrawing">
      <xdr:col>74</xdr:col>
      <xdr:colOff>31750</xdr:colOff>
      <xdr:row>36</xdr:row>
      <xdr:rowOff>128905</xdr:rowOff>
    </xdr:to>
    <xdr:sp macro="" textlink="">
      <xdr:nvSpPr>
        <xdr:cNvPr id="323" name="フローチャート: 判断 322"/>
        <xdr:cNvSpPr/>
      </xdr:nvSpPr>
      <xdr:spPr>
        <a:xfrm>
          <a:off x="14732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139065</xdr:rowOff>
    </xdr:from>
    <xdr:ext cx="762000" cy="259080"/>
    <xdr:sp macro="" textlink="">
      <xdr:nvSpPr>
        <xdr:cNvPr id="324" name="テキスト ボックス 323"/>
        <xdr:cNvSpPr txBox="1"/>
      </xdr:nvSpPr>
      <xdr:spPr>
        <a:xfrm>
          <a:off x="14401800" y="596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4445</xdr:rowOff>
    </xdr:from>
    <xdr:to xmlns:xdr="http://schemas.openxmlformats.org/drawingml/2006/spreadsheetDrawing">
      <xdr:col>69</xdr:col>
      <xdr:colOff>92075</xdr:colOff>
      <xdr:row>38</xdr:row>
      <xdr:rowOff>81280</xdr:rowOff>
    </xdr:to>
    <xdr:cxnSp macro="">
      <xdr:nvCxnSpPr>
        <xdr:cNvPr id="325" name="直線コネクタ 324"/>
        <xdr:cNvCxnSpPr/>
      </xdr:nvCxnSpPr>
      <xdr:spPr>
        <a:xfrm>
          <a:off x="13004800" y="63480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49300" cy="259080"/>
    <xdr:sp macro="" textlink="">
      <xdr:nvSpPr>
        <xdr:cNvPr id="327" name="テキスト ボックス 326"/>
        <xdr:cNvSpPr txBox="1"/>
      </xdr:nvSpPr>
      <xdr:spPr>
        <a:xfrm>
          <a:off x="13512800" y="590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107315</xdr:rowOff>
    </xdr:from>
    <xdr:to xmlns:xdr="http://schemas.openxmlformats.org/drawingml/2006/spreadsheetDrawing">
      <xdr:col>65</xdr:col>
      <xdr:colOff>53975</xdr:colOff>
      <xdr:row>36</xdr:row>
      <xdr:rowOff>37465</xdr:rowOff>
    </xdr:to>
    <xdr:sp macro="" textlink="">
      <xdr:nvSpPr>
        <xdr:cNvPr id="328" name="フローチャート: 判断 327"/>
        <xdr:cNvSpPr/>
      </xdr:nvSpPr>
      <xdr:spPr>
        <a:xfrm>
          <a:off x="129540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47625</xdr:rowOff>
    </xdr:from>
    <xdr:ext cx="762000" cy="259080"/>
    <xdr:sp macro="" textlink="">
      <xdr:nvSpPr>
        <xdr:cNvPr id="329" name="テキスト ボックス 328"/>
        <xdr:cNvSpPr txBox="1"/>
      </xdr:nvSpPr>
      <xdr:spPr>
        <a:xfrm>
          <a:off x="12623800" y="587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300" cy="259080"/>
    <xdr:sp macro="" textlink="">
      <xdr:nvSpPr>
        <xdr:cNvPr id="331" name="テキスト ボックス 330"/>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300" cy="259080"/>
    <xdr:sp macro="" textlink="">
      <xdr:nvSpPr>
        <xdr:cNvPr id="332" name="テキスト ボックス 331"/>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34" name="テキスト ボックス 333"/>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162560</xdr:rowOff>
    </xdr:from>
    <xdr:to xmlns:xdr="http://schemas.openxmlformats.org/drawingml/2006/spreadsheetDrawing">
      <xdr:col>82</xdr:col>
      <xdr:colOff>158750</xdr:colOff>
      <xdr:row>38</xdr:row>
      <xdr:rowOff>92710</xdr:rowOff>
    </xdr:to>
    <xdr:sp macro="" textlink="">
      <xdr:nvSpPr>
        <xdr:cNvPr id="335" name="楕円 334"/>
        <xdr:cNvSpPr/>
      </xdr:nvSpPr>
      <xdr:spPr>
        <a:xfrm>
          <a:off x="164592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134620</xdr:rowOff>
    </xdr:from>
    <xdr:ext cx="762000" cy="248920"/>
    <xdr:sp macro="" textlink="">
      <xdr:nvSpPr>
        <xdr:cNvPr id="336" name="補助費等該当値テキスト"/>
        <xdr:cNvSpPr txBox="1"/>
      </xdr:nvSpPr>
      <xdr:spPr>
        <a:xfrm>
          <a:off x="16598900" y="6478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78105</xdr:rowOff>
    </xdr:from>
    <xdr:to xmlns:xdr="http://schemas.openxmlformats.org/drawingml/2006/spreadsheetDrawing">
      <xdr:col>78</xdr:col>
      <xdr:colOff>120650</xdr:colOff>
      <xdr:row>38</xdr:row>
      <xdr:rowOff>8255</xdr:rowOff>
    </xdr:to>
    <xdr:sp macro="" textlink="">
      <xdr:nvSpPr>
        <xdr:cNvPr id="337" name="楕円 336"/>
        <xdr:cNvSpPr/>
      </xdr:nvSpPr>
      <xdr:spPr>
        <a:xfrm>
          <a:off x="156210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164465</xdr:rowOff>
    </xdr:from>
    <xdr:ext cx="736600" cy="259080"/>
    <xdr:sp macro="" textlink="">
      <xdr:nvSpPr>
        <xdr:cNvPr id="338" name="テキスト ボックス 337"/>
        <xdr:cNvSpPr txBox="1"/>
      </xdr:nvSpPr>
      <xdr:spPr>
        <a:xfrm>
          <a:off x="15290800" y="650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50165</xdr:rowOff>
    </xdr:from>
    <xdr:to xmlns:xdr="http://schemas.openxmlformats.org/drawingml/2006/spreadsheetDrawing">
      <xdr:col>74</xdr:col>
      <xdr:colOff>31750</xdr:colOff>
      <xdr:row>38</xdr:row>
      <xdr:rowOff>151765</xdr:rowOff>
    </xdr:to>
    <xdr:sp macro="" textlink="">
      <xdr:nvSpPr>
        <xdr:cNvPr id="339" name="楕円 338"/>
        <xdr:cNvSpPr/>
      </xdr:nvSpPr>
      <xdr:spPr>
        <a:xfrm>
          <a:off x="147320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136525</xdr:rowOff>
    </xdr:from>
    <xdr:ext cx="762000" cy="258445"/>
    <xdr:sp macro="" textlink="">
      <xdr:nvSpPr>
        <xdr:cNvPr id="340" name="テキスト ボックス 339"/>
        <xdr:cNvSpPr txBox="1"/>
      </xdr:nvSpPr>
      <xdr:spPr>
        <a:xfrm>
          <a:off x="14401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30480</xdr:rowOff>
    </xdr:from>
    <xdr:to xmlns:xdr="http://schemas.openxmlformats.org/drawingml/2006/spreadsheetDrawing">
      <xdr:col>69</xdr:col>
      <xdr:colOff>142875</xdr:colOff>
      <xdr:row>38</xdr:row>
      <xdr:rowOff>132080</xdr:rowOff>
    </xdr:to>
    <xdr:sp macro="" textlink="">
      <xdr:nvSpPr>
        <xdr:cNvPr id="341" name="楕円 34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116840</xdr:rowOff>
    </xdr:from>
    <xdr:ext cx="749300" cy="259080"/>
    <xdr:sp macro="" textlink="">
      <xdr:nvSpPr>
        <xdr:cNvPr id="342" name="テキスト ボックス 341"/>
        <xdr:cNvSpPr txBox="1"/>
      </xdr:nvSpPr>
      <xdr:spPr>
        <a:xfrm>
          <a:off x="13512800" y="66319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125095</xdr:rowOff>
    </xdr:from>
    <xdr:to xmlns:xdr="http://schemas.openxmlformats.org/drawingml/2006/spreadsheetDrawing">
      <xdr:col>65</xdr:col>
      <xdr:colOff>53975</xdr:colOff>
      <xdr:row>37</xdr:row>
      <xdr:rowOff>55245</xdr:rowOff>
    </xdr:to>
    <xdr:sp macro="" textlink="">
      <xdr:nvSpPr>
        <xdr:cNvPr id="343" name="楕円 342"/>
        <xdr:cNvSpPr/>
      </xdr:nvSpPr>
      <xdr:spPr>
        <a:xfrm>
          <a:off x="129540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40640</xdr:rowOff>
    </xdr:from>
    <xdr:ext cx="762000" cy="251460"/>
    <xdr:sp macro="" textlink="">
      <xdr:nvSpPr>
        <xdr:cNvPr id="344" name="テキスト ボックス 343"/>
        <xdr:cNvSpPr txBox="1"/>
      </xdr:nvSpPr>
      <xdr:spPr>
        <a:xfrm>
          <a:off x="12623800" y="6384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類似団体と比べ低い水準となっている。</a:t>
          </a:r>
        </a:p>
        <a:p>
          <a:r>
            <a:rPr kumimoji="1" lang="ja-JP" altLang="en-US" sz="1300">
              <a:latin typeface="ＭＳ Ｐゴシック"/>
              <a:ea typeface="ＭＳ Ｐゴシック"/>
            </a:rPr>
            <a:t>多額の起債を行ってきた庁舎建設事業が令和5年度に完了となるが、その後も公共施設及び学校施設の更新等を控えているため増加は避けられない状況となっている。</a:t>
          </a:r>
        </a:p>
        <a:p>
          <a:r>
            <a:rPr kumimoji="1" lang="ja-JP" altLang="en-US" sz="1300">
              <a:latin typeface="ＭＳ Ｐゴシック"/>
              <a:ea typeface="ＭＳ Ｐゴシック"/>
            </a:rPr>
            <a:t>これまで同様、交付税措置のある地方債を中心に計画的な借入を行い、基金等活用しながら健全な財政運営に努める。</a:t>
          </a: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56" name="テキスト ボックス 355"/>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300" cy="250190"/>
    <xdr:sp macro="" textlink="">
      <xdr:nvSpPr>
        <xdr:cNvPr id="358" name="テキスト ボックス 357"/>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5300" cy="250190"/>
    <xdr:sp macro="" textlink="">
      <xdr:nvSpPr>
        <xdr:cNvPr id="360" name="テキスト ボックス 359"/>
        <xdr:cNvSpPr txBox="1"/>
      </xdr:nvSpPr>
      <xdr:spPr>
        <a:xfrm>
          <a:off x="254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5300" cy="250190"/>
    <xdr:sp macro="" textlink="">
      <xdr:nvSpPr>
        <xdr:cNvPr id="362" name="テキスト ボックス 361"/>
        <xdr:cNvSpPr txBox="1"/>
      </xdr:nvSpPr>
      <xdr:spPr>
        <a:xfrm>
          <a:off x="254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5300" cy="250190"/>
    <xdr:sp macro="" textlink="">
      <xdr:nvSpPr>
        <xdr:cNvPr id="364" name="テキスト ボックス 363"/>
        <xdr:cNvSpPr txBox="1"/>
      </xdr:nvSpPr>
      <xdr:spPr>
        <a:xfrm>
          <a:off x="254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5300" cy="250190"/>
    <xdr:sp macro="" textlink="">
      <xdr:nvSpPr>
        <xdr:cNvPr id="366" name="テキスト ボックス 365"/>
        <xdr:cNvSpPr txBox="1"/>
      </xdr:nvSpPr>
      <xdr:spPr>
        <a:xfrm>
          <a:off x="254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86360</xdr:rowOff>
    </xdr:to>
    <xdr:cxnSp macro="">
      <xdr:nvCxnSpPr>
        <xdr:cNvPr id="369" name="直線コネクタ 368"/>
        <xdr:cNvCxnSpPr/>
      </xdr:nvCxnSpPr>
      <xdr:spPr>
        <a:xfrm flipV="1">
          <a:off x="482600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70"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71" name="直線コネクタ 370"/>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72"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73" name="直線コネクタ 372"/>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24130</xdr:rowOff>
    </xdr:from>
    <xdr:to xmlns:xdr="http://schemas.openxmlformats.org/drawingml/2006/spreadsheetDrawing">
      <xdr:col>24</xdr:col>
      <xdr:colOff>25400</xdr:colOff>
      <xdr:row>77</xdr:row>
      <xdr:rowOff>33020</xdr:rowOff>
    </xdr:to>
    <xdr:cxnSp macro="">
      <xdr:nvCxnSpPr>
        <xdr:cNvPr id="374" name="直線コネクタ 373"/>
        <xdr:cNvCxnSpPr/>
      </xdr:nvCxnSpPr>
      <xdr:spPr>
        <a:xfrm>
          <a:off x="3987800" y="13225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162560</xdr:rowOff>
    </xdr:from>
    <xdr:ext cx="762000" cy="259080"/>
    <xdr:sp macro="" textlink="">
      <xdr:nvSpPr>
        <xdr:cNvPr id="375" name="公債費平均値テキスト"/>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77</xdr:row>
      <xdr:rowOff>74930</xdr:rowOff>
    </xdr:to>
    <xdr:cxnSp macro="">
      <xdr:nvCxnSpPr>
        <xdr:cNvPr id="377" name="直線コネクタ 376"/>
        <xdr:cNvCxnSpPr/>
      </xdr:nvCxnSpPr>
      <xdr:spPr>
        <a:xfrm flipV="1">
          <a:off x="3098800" y="13225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158750</xdr:rowOff>
    </xdr:from>
    <xdr:to xmlns:xdr="http://schemas.openxmlformats.org/drawingml/2006/spreadsheetDrawing">
      <xdr:col>20</xdr:col>
      <xdr:colOff>38100</xdr:colOff>
      <xdr:row>77</xdr:row>
      <xdr:rowOff>88900</xdr:rowOff>
    </xdr:to>
    <xdr:sp macro="" textlink="">
      <xdr:nvSpPr>
        <xdr:cNvPr id="378" name="フローチャート: 判断 377"/>
        <xdr:cNvSpPr/>
      </xdr:nvSpPr>
      <xdr:spPr>
        <a:xfrm>
          <a:off x="3937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73660</xdr:rowOff>
    </xdr:from>
    <xdr:ext cx="723900" cy="259080"/>
    <xdr:sp macro="" textlink="">
      <xdr:nvSpPr>
        <xdr:cNvPr id="379" name="テキスト ボックス 378"/>
        <xdr:cNvSpPr txBox="1"/>
      </xdr:nvSpPr>
      <xdr:spPr>
        <a:xfrm>
          <a:off x="3606800" y="1327531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74930</xdr:rowOff>
    </xdr:from>
    <xdr:to xmlns:xdr="http://schemas.openxmlformats.org/drawingml/2006/spreadsheetDrawing">
      <xdr:col>15</xdr:col>
      <xdr:colOff>98425</xdr:colOff>
      <xdr:row>77</xdr:row>
      <xdr:rowOff>74930</xdr:rowOff>
    </xdr:to>
    <xdr:cxnSp macro="">
      <xdr:nvCxnSpPr>
        <xdr:cNvPr id="380" name="直線コネクタ 379"/>
        <xdr:cNvCxnSpPr/>
      </xdr:nvCxnSpPr>
      <xdr:spPr>
        <a:xfrm>
          <a:off x="2209800" y="1327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81" name="フローチャート: 判断 380"/>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121920</xdr:rowOff>
    </xdr:from>
    <xdr:ext cx="762000" cy="250190"/>
    <xdr:sp macro="" textlink="">
      <xdr:nvSpPr>
        <xdr:cNvPr id="382" name="テキスト ボックス 381"/>
        <xdr:cNvSpPr txBox="1"/>
      </xdr:nvSpPr>
      <xdr:spPr>
        <a:xfrm>
          <a:off x="2717800" y="12980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74930</xdr:rowOff>
    </xdr:from>
    <xdr:to xmlns:xdr="http://schemas.openxmlformats.org/drawingml/2006/spreadsheetDrawing">
      <xdr:col>11</xdr:col>
      <xdr:colOff>9525</xdr:colOff>
      <xdr:row>77</xdr:row>
      <xdr:rowOff>92710</xdr:rowOff>
    </xdr:to>
    <xdr:cxnSp macro="">
      <xdr:nvCxnSpPr>
        <xdr:cNvPr id="383" name="直線コネクタ 382"/>
        <xdr:cNvCxnSpPr/>
      </xdr:nvCxnSpPr>
      <xdr:spPr>
        <a:xfrm flipV="1">
          <a:off x="1320800" y="13276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84" name="フローチャート: 判断 383"/>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49300" cy="259080"/>
    <xdr:sp macro="" textlink="">
      <xdr:nvSpPr>
        <xdr:cNvPr id="385" name="テキスト ボックス 384"/>
        <xdr:cNvSpPr txBox="1"/>
      </xdr:nvSpPr>
      <xdr:spPr>
        <a:xfrm>
          <a:off x="1828800" y="129209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86" name="フローチャート: 判断 385"/>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49300" cy="259080"/>
    <xdr:sp macro="" textlink="">
      <xdr:nvSpPr>
        <xdr:cNvPr id="387" name="テキスト ボックス 386"/>
        <xdr:cNvSpPr txBox="1"/>
      </xdr:nvSpPr>
      <xdr:spPr>
        <a:xfrm>
          <a:off x="939800" y="129298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300" cy="259080"/>
    <xdr:sp macro="" textlink="">
      <xdr:nvSpPr>
        <xdr:cNvPr id="390" name="テキスト ボックス 389"/>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153670</xdr:rowOff>
    </xdr:from>
    <xdr:to xmlns:xdr="http://schemas.openxmlformats.org/drawingml/2006/spreadsheetDrawing">
      <xdr:col>24</xdr:col>
      <xdr:colOff>76200</xdr:colOff>
      <xdr:row>77</xdr:row>
      <xdr:rowOff>83820</xdr:rowOff>
    </xdr:to>
    <xdr:sp macro="" textlink="">
      <xdr:nvSpPr>
        <xdr:cNvPr id="393" name="楕円 392"/>
        <xdr:cNvSpPr/>
      </xdr:nvSpPr>
      <xdr:spPr>
        <a:xfrm>
          <a:off x="4775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170180</xdr:rowOff>
    </xdr:from>
    <xdr:ext cx="762000" cy="259080"/>
    <xdr:sp macro="" textlink="">
      <xdr:nvSpPr>
        <xdr:cNvPr id="394" name="公債費該当値テキスト"/>
        <xdr:cNvSpPr txBox="1"/>
      </xdr:nvSpPr>
      <xdr:spPr>
        <a:xfrm>
          <a:off x="4914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95" name="楕円 39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23900" cy="259080"/>
    <xdr:sp macro="" textlink="">
      <xdr:nvSpPr>
        <xdr:cNvPr id="396" name="テキスト ボックス 395"/>
        <xdr:cNvSpPr txBox="1"/>
      </xdr:nvSpPr>
      <xdr:spPr>
        <a:xfrm>
          <a:off x="3606800" y="129438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97" name="楕円 396"/>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62000" cy="250825"/>
    <xdr:sp macro="" textlink="">
      <xdr:nvSpPr>
        <xdr:cNvPr id="398" name="テキスト ボックス 397"/>
        <xdr:cNvSpPr txBox="1"/>
      </xdr:nvSpPr>
      <xdr:spPr>
        <a:xfrm>
          <a:off x="2717800" y="13311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9" name="楕円 398"/>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49300" cy="250825"/>
    <xdr:sp macro="" textlink="">
      <xdr:nvSpPr>
        <xdr:cNvPr id="400" name="テキスト ボックス 399"/>
        <xdr:cNvSpPr txBox="1"/>
      </xdr:nvSpPr>
      <xdr:spPr>
        <a:xfrm>
          <a:off x="1828800" y="1331150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401" name="楕円 400"/>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128270</xdr:rowOff>
    </xdr:from>
    <xdr:ext cx="749300" cy="259080"/>
    <xdr:sp macro="" textlink="">
      <xdr:nvSpPr>
        <xdr:cNvPr id="402" name="テキスト ボックス 401"/>
        <xdr:cNvSpPr txBox="1"/>
      </xdr:nvSpPr>
      <xdr:spPr>
        <a:xfrm>
          <a:off x="939800" y="133299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類似団体平均を2.4ポイント上回っており、扶助費と補助費等が大きく影響している。補助費等については、一部事務組合負担金が年々増加しており、対策が必要な状況である。</a:t>
          </a:r>
        </a:p>
        <a:p>
          <a:r>
            <a:rPr kumimoji="1" lang="ja-JP" altLang="en-US" sz="1300">
              <a:latin typeface="ＭＳ Ｐゴシック"/>
              <a:ea typeface="ＭＳ Ｐゴシック"/>
            </a:rPr>
            <a:t>今後も財政計画等により、経常経費の抑制、財源確保に努める。</a:t>
          </a: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14" name="テキスト ボックス 413"/>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6" name="テキスト ボックス 415"/>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5300" cy="250190"/>
    <xdr:sp macro="" textlink="">
      <xdr:nvSpPr>
        <xdr:cNvPr id="418" name="テキスト ボックス 417"/>
        <xdr:cNvSpPr txBox="1"/>
      </xdr:nvSpPr>
      <xdr:spPr>
        <a:xfrm>
          <a:off x="11938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5300" cy="250190"/>
    <xdr:sp macro="" textlink="">
      <xdr:nvSpPr>
        <xdr:cNvPr id="420" name="テキスト ボックス 419"/>
        <xdr:cNvSpPr txBox="1"/>
      </xdr:nvSpPr>
      <xdr:spPr>
        <a:xfrm>
          <a:off x="11938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5300" cy="250190"/>
    <xdr:sp macro="" textlink="">
      <xdr:nvSpPr>
        <xdr:cNvPr id="422" name="テキスト ボックス 421"/>
        <xdr:cNvSpPr txBox="1"/>
      </xdr:nvSpPr>
      <xdr:spPr>
        <a:xfrm>
          <a:off x="11938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5300" cy="250190"/>
    <xdr:sp macro="" textlink="">
      <xdr:nvSpPr>
        <xdr:cNvPr id="424" name="テキスト ボックス 423"/>
        <xdr:cNvSpPr txBox="1"/>
      </xdr:nvSpPr>
      <xdr:spPr>
        <a:xfrm>
          <a:off x="11938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6" name="テキスト ボックス 425"/>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145415</xdr:rowOff>
    </xdr:from>
    <xdr:to xmlns:xdr="http://schemas.openxmlformats.org/drawingml/2006/spreadsheetDrawing">
      <xdr:col>82</xdr:col>
      <xdr:colOff>107950</xdr:colOff>
      <xdr:row>80</xdr:row>
      <xdr:rowOff>76835</xdr:rowOff>
    </xdr:to>
    <xdr:cxnSp macro="">
      <xdr:nvCxnSpPr>
        <xdr:cNvPr id="428" name="直線コネクタ 427"/>
        <xdr:cNvCxnSpPr/>
      </xdr:nvCxnSpPr>
      <xdr:spPr>
        <a:xfrm flipV="1">
          <a:off x="1651000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2000" cy="259080"/>
    <xdr:sp macro="" textlink="">
      <xdr:nvSpPr>
        <xdr:cNvPr id="429"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30" name="直線コネクタ 429"/>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60325</xdr:rowOff>
    </xdr:from>
    <xdr:ext cx="762000" cy="259080"/>
    <xdr:sp macro="" textlink="">
      <xdr:nvSpPr>
        <xdr:cNvPr id="431" name="公債費以外最大値テキスト"/>
        <xdr:cNvSpPr txBox="1"/>
      </xdr:nvSpPr>
      <xdr:spPr>
        <a:xfrm>
          <a:off x="1659890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145415</xdr:rowOff>
    </xdr:from>
    <xdr:to xmlns:xdr="http://schemas.openxmlformats.org/drawingml/2006/spreadsheetDrawing">
      <xdr:col>82</xdr:col>
      <xdr:colOff>196850</xdr:colOff>
      <xdr:row>72</xdr:row>
      <xdr:rowOff>145415</xdr:rowOff>
    </xdr:to>
    <xdr:cxnSp macro="">
      <xdr:nvCxnSpPr>
        <xdr:cNvPr id="432" name="直線コネクタ 431"/>
        <xdr:cNvCxnSpPr/>
      </xdr:nvCxnSpPr>
      <xdr:spPr>
        <a:xfrm>
          <a:off x="16421100" y="1248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77</xdr:row>
      <xdr:rowOff>97790</xdr:rowOff>
    </xdr:to>
    <xdr:cxnSp macro="">
      <xdr:nvCxnSpPr>
        <xdr:cNvPr id="433" name="直線コネクタ 432"/>
        <xdr:cNvCxnSpPr/>
      </xdr:nvCxnSpPr>
      <xdr:spPr>
        <a:xfrm>
          <a:off x="15671800" y="1313434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124460</xdr:rowOff>
    </xdr:from>
    <xdr:ext cx="762000" cy="259080"/>
    <xdr:sp macro="" textlink="">
      <xdr:nvSpPr>
        <xdr:cNvPr id="434"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35" name="フローチャート: 判断 434"/>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104140</xdr:rowOff>
    </xdr:from>
    <xdr:to xmlns:xdr="http://schemas.openxmlformats.org/drawingml/2006/spreadsheetDrawing">
      <xdr:col>78</xdr:col>
      <xdr:colOff>69850</xdr:colOff>
      <xdr:row>78</xdr:row>
      <xdr:rowOff>109220</xdr:rowOff>
    </xdr:to>
    <xdr:cxnSp macro="">
      <xdr:nvCxnSpPr>
        <xdr:cNvPr id="436" name="直線コネクタ 435"/>
        <xdr:cNvCxnSpPr/>
      </xdr:nvCxnSpPr>
      <xdr:spPr>
        <a:xfrm flipV="1">
          <a:off x="14782800" y="1313434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8" name="テキスト ボックス 437"/>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109220</xdr:rowOff>
    </xdr:from>
    <xdr:to xmlns:xdr="http://schemas.openxmlformats.org/drawingml/2006/spreadsheetDrawing">
      <xdr:col>73</xdr:col>
      <xdr:colOff>180975</xdr:colOff>
      <xdr:row>78</xdr:row>
      <xdr:rowOff>118110</xdr:rowOff>
    </xdr:to>
    <xdr:cxnSp macro="">
      <xdr:nvCxnSpPr>
        <xdr:cNvPr id="439" name="直線コネクタ 438"/>
        <xdr:cNvCxnSpPr/>
      </xdr:nvCxnSpPr>
      <xdr:spPr>
        <a:xfrm flipV="1">
          <a:off x="138938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40" name="フローチャート: 判断 439"/>
        <xdr:cNvSpPr/>
      </xdr:nvSpPr>
      <xdr:spPr>
        <a:xfrm>
          <a:off x="14732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144780</xdr:rowOff>
    </xdr:from>
    <xdr:ext cx="762000" cy="250190"/>
    <xdr:sp macro="" textlink="">
      <xdr:nvSpPr>
        <xdr:cNvPr id="441" name="テキスト ボックス 440"/>
        <xdr:cNvSpPr txBox="1"/>
      </xdr:nvSpPr>
      <xdr:spPr>
        <a:xfrm>
          <a:off x="14401800" y="13003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118110</xdr:rowOff>
    </xdr:from>
    <xdr:to xmlns:xdr="http://schemas.openxmlformats.org/drawingml/2006/spreadsheetDrawing">
      <xdr:col>69</xdr:col>
      <xdr:colOff>92075</xdr:colOff>
      <xdr:row>78</xdr:row>
      <xdr:rowOff>118110</xdr:rowOff>
    </xdr:to>
    <xdr:cxnSp macro="">
      <xdr:nvCxnSpPr>
        <xdr:cNvPr id="442" name="直線コネクタ 441"/>
        <xdr:cNvCxnSpPr/>
      </xdr:nvCxnSpPr>
      <xdr:spPr>
        <a:xfrm>
          <a:off x="13004800" y="13491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156210</xdr:rowOff>
    </xdr:from>
    <xdr:to xmlns:xdr="http://schemas.openxmlformats.org/drawingml/2006/spreadsheetDrawing">
      <xdr:col>69</xdr:col>
      <xdr:colOff>142875</xdr:colOff>
      <xdr:row>78</xdr:row>
      <xdr:rowOff>86360</xdr:rowOff>
    </xdr:to>
    <xdr:sp macro="" textlink="">
      <xdr:nvSpPr>
        <xdr:cNvPr id="443" name="フローチャート: 判断 442"/>
        <xdr:cNvSpPr/>
      </xdr:nvSpPr>
      <xdr:spPr>
        <a:xfrm>
          <a:off x="13843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96520</xdr:rowOff>
    </xdr:from>
    <xdr:ext cx="749300" cy="259080"/>
    <xdr:sp macro="" textlink="">
      <xdr:nvSpPr>
        <xdr:cNvPr id="444" name="テキスト ボックス 443"/>
        <xdr:cNvSpPr txBox="1"/>
      </xdr:nvSpPr>
      <xdr:spPr>
        <a:xfrm>
          <a:off x="13512800" y="131267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128905</xdr:rowOff>
    </xdr:from>
    <xdr:to xmlns:xdr="http://schemas.openxmlformats.org/drawingml/2006/spreadsheetDrawing">
      <xdr:col>65</xdr:col>
      <xdr:colOff>53975</xdr:colOff>
      <xdr:row>78</xdr:row>
      <xdr:rowOff>59055</xdr:rowOff>
    </xdr:to>
    <xdr:sp macro="" textlink="">
      <xdr:nvSpPr>
        <xdr:cNvPr id="445" name="フローチャート: 判断 444"/>
        <xdr:cNvSpPr/>
      </xdr:nvSpPr>
      <xdr:spPr>
        <a:xfrm>
          <a:off x="12954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69215</xdr:rowOff>
    </xdr:from>
    <xdr:ext cx="762000" cy="259080"/>
    <xdr:sp macro="" textlink="">
      <xdr:nvSpPr>
        <xdr:cNvPr id="446" name="テキスト ボックス 445"/>
        <xdr:cNvSpPr txBox="1"/>
      </xdr:nvSpPr>
      <xdr:spPr>
        <a:xfrm>
          <a:off x="12623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300" cy="259080"/>
    <xdr:sp macro="" textlink="">
      <xdr:nvSpPr>
        <xdr:cNvPr id="448" name="テキスト ボックス 447"/>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300" cy="259080"/>
    <xdr:sp macro="" textlink="">
      <xdr:nvSpPr>
        <xdr:cNvPr id="449" name="テキスト ボックス 448"/>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51" name="テキスト ボックス 450"/>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46355</xdr:rowOff>
    </xdr:from>
    <xdr:to xmlns:xdr="http://schemas.openxmlformats.org/drawingml/2006/spreadsheetDrawing">
      <xdr:col>82</xdr:col>
      <xdr:colOff>158750</xdr:colOff>
      <xdr:row>77</xdr:row>
      <xdr:rowOff>147955</xdr:rowOff>
    </xdr:to>
    <xdr:sp macro="" textlink="">
      <xdr:nvSpPr>
        <xdr:cNvPr id="452" name="楕円 451"/>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18415</xdr:rowOff>
    </xdr:from>
    <xdr:ext cx="762000" cy="250825"/>
    <xdr:sp macro="" textlink="">
      <xdr:nvSpPr>
        <xdr:cNvPr id="453" name="公債費以外該当値テキスト"/>
        <xdr:cNvSpPr txBox="1"/>
      </xdr:nvSpPr>
      <xdr:spPr>
        <a:xfrm>
          <a:off x="16598900" y="13220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54" name="楕円 453"/>
        <xdr:cNvSpPr/>
      </xdr:nvSpPr>
      <xdr:spPr>
        <a:xfrm>
          <a:off x="15621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139700</xdr:rowOff>
    </xdr:from>
    <xdr:ext cx="736600" cy="259080"/>
    <xdr:sp macro="" textlink="">
      <xdr:nvSpPr>
        <xdr:cNvPr id="455" name="テキスト ボックス 454"/>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57785</xdr:rowOff>
    </xdr:from>
    <xdr:to xmlns:xdr="http://schemas.openxmlformats.org/drawingml/2006/spreadsheetDrawing">
      <xdr:col>74</xdr:col>
      <xdr:colOff>31750</xdr:colOff>
      <xdr:row>78</xdr:row>
      <xdr:rowOff>159385</xdr:rowOff>
    </xdr:to>
    <xdr:sp macro="" textlink="">
      <xdr:nvSpPr>
        <xdr:cNvPr id="456" name="楕円 455"/>
        <xdr:cNvSpPr/>
      </xdr:nvSpPr>
      <xdr:spPr>
        <a:xfrm>
          <a:off x="14732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144145</xdr:rowOff>
    </xdr:from>
    <xdr:ext cx="762000" cy="250825"/>
    <xdr:sp macro="" textlink="">
      <xdr:nvSpPr>
        <xdr:cNvPr id="457" name="テキスト ボックス 456"/>
        <xdr:cNvSpPr txBox="1"/>
      </xdr:nvSpPr>
      <xdr:spPr>
        <a:xfrm>
          <a:off x="14401800" y="13517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67310</xdr:rowOff>
    </xdr:from>
    <xdr:to xmlns:xdr="http://schemas.openxmlformats.org/drawingml/2006/spreadsheetDrawing">
      <xdr:col>69</xdr:col>
      <xdr:colOff>142875</xdr:colOff>
      <xdr:row>78</xdr:row>
      <xdr:rowOff>168910</xdr:rowOff>
    </xdr:to>
    <xdr:sp macro="" textlink="">
      <xdr:nvSpPr>
        <xdr:cNvPr id="458" name="楕円 457"/>
        <xdr:cNvSpPr/>
      </xdr:nvSpPr>
      <xdr:spPr>
        <a:xfrm>
          <a:off x="13843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153670</xdr:rowOff>
    </xdr:from>
    <xdr:ext cx="749300" cy="259080"/>
    <xdr:sp macro="" textlink="">
      <xdr:nvSpPr>
        <xdr:cNvPr id="459" name="テキスト ボックス 458"/>
        <xdr:cNvSpPr txBox="1"/>
      </xdr:nvSpPr>
      <xdr:spPr>
        <a:xfrm>
          <a:off x="13512800" y="135267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67310</xdr:rowOff>
    </xdr:from>
    <xdr:to xmlns:xdr="http://schemas.openxmlformats.org/drawingml/2006/spreadsheetDrawing">
      <xdr:col>65</xdr:col>
      <xdr:colOff>53975</xdr:colOff>
      <xdr:row>78</xdr:row>
      <xdr:rowOff>168910</xdr:rowOff>
    </xdr:to>
    <xdr:sp macro="" textlink="">
      <xdr:nvSpPr>
        <xdr:cNvPr id="460" name="楕円 459"/>
        <xdr:cNvSpPr/>
      </xdr:nvSpPr>
      <xdr:spPr>
        <a:xfrm>
          <a:off x="12954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153670</xdr:rowOff>
    </xdr:from>
    <xdr:ext cx="762000" cy="259080"/>
    <xdr:sp macro="" textlink="">
      <xdr:nvSpPr>
        <xdr:cNvPr id="461" name="テキスト ボックス 460"/>
        <xdr:cNvSpPr txBox="1"/>
      </xdr:nvSpPr>
      <xdr:spPr>
        <a:xfrm>
          <a:off x="12623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76200</xdr:rowOff>
    </xdr:from>
    <xdr:to xmlns:xdr="http://schemas.openxmlformats.org/drawingml/2006/spreadsheetDrawing">
      <xdr:col>29</xdr:col>
      <xdr:colOff>127000</xdr:colOff>
      <xdr:row>20</xdr:row>
      <xdr:rowOff>74930</xdr:rowOff>
    </xdr:to>
    <xdr:cxnSp macro="">
      <xdr:nvCxnSpPr>
        <xdr:cNvPr id="45" name="直線コネクタ 44"/>
        <xdr:cNvCxnSpPr/>
      </xdr:nvCxnSpPr>
      <xdr:spPr>
        <a:xfrm flipV="1">
          <a:off x="5651500" y="2181225"/>
          <a:ext cx="0" cy="1370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46990</xdr:rowOff>
    </xdr:from>
    <xdr:ext cx="749300" cy="259080"/>
    <xdr:sp macro="" textlink="">
      <xdr:nvSpPr>
        <xdr:cNvPr id="46" name="人口1人当たり決算額の推移最小値テキスト130"/>
        <xdr:cNvSpPr txBox="1"/>
      </xdr:nvSpPr>
      <xdr:spPr>
        <a:xfrm>
          <a:off x="5740400" y="352361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74930</xdr:rowOff>
    </xdr:from>
    <xdr:to xmlns:xdr="http://schemas.openxmlformats.org/drawingml/2006/spreadsheetDrawing">
      <xdr:col>30</xdr:col>
      <xdr:colOff>25400</xdr:colOff>
      <xdr:row>20</xdr:row>
      <xdr:rowOff>74930</xdr:rowOff>
    </xdr:to>
    <xdr:cxnSp macro="">
      <xdr:nvCxnSpPr>
        <xdr:cNvPr id="47" name="直線コネクタ 46"/>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162560</xdr:rowOff>
    </xdr:from>
    <xdr:ext cx="749300" cy="259080"/>
    <xdr:sp macro="" textlink="">
      <xdr:nvSpPr>
        <xdr:cNvPr id="48" name="人口1人当たり決算額の推移最大値テキスト130"/>
        <xdr:cNvSpPr txBox="1"/>
      </xdr:nvSpPr>
      <xdr:spPr>
        <a:xfrm>
          <a:off x="5740400" y="19246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76200</xdr:rowOff>
    </xdr:from>
    <xdr:to xmlns:xdr="http://schemas.openxmlformats.org/drawingml/2006/spreadsheetDrawing">
      <xdr:col>30</xdr:col>
      <xdr:colOff>25400</xdr:colOff>
      <xdr:row>12</xdr:row>
      <xdr:rowOff>76200</xdr:rowOff>
    </xdr:to>
    <xdr:cxnSp macro="">
      <xdr:nvCxnSpPr>
        <xdr:cNvPr id="49" name="直線コネクタ 48"/>
        <xdr:cNvCxnSpPr/>
      </xdr:nvCxnSpPr>
      <xdr:spPr>
        <a:xfrm>
          <a:off x="5562600" y="2181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130810</xdr:rowOff>
    </xdr:from>
    <xdr:to xmlns:xdr="http://schemas.openxmlformats.org/drawingml/2006/spreadsheetDrawing">
      <xdr:col>29</xdr:col>
      <xdr:colOff>127000</xdr:colOff>
      <xdr:row>19</xdr:row>
      <xdr:rowOff>135890</xdr:rowOff>
    </xdr:to>
    <xdr:cxnSp macro="">
      <xdr:nvCxnSpPr>
        <xdr:cNvPr id="50" name="直線コネクタ 49"/>
        <xdr:cNvCxnSpPr/>
      </xdr:nvCxnSpPr>
      <xdr:spPr>
        <a:xfrm>
          <a:off x="5003800" y="343598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2540</xdr:rowOff>
    </xdr:from>
    <xdr:ext cx="749300" cy="259080"/>
    <xdr:sp macro="" textlink="">
      <xdr:nvSpPr>
        <xdr:cNvPr id="51" name="人口1人当たり決算額の推移平均値テキスト130"/>
        <xdr:cNvSpPr txBox="1"/>
      </xdr:nvSpPr>
      <xdr:spPr>
        <a:xfrm>
          <a:off x="5740400" y="2793365"/>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156845</xdr:rowOff>
    </xdr:from>
    <xdr:to xmlns:xdr="http://schemas.openxmlformats.org/drawingml/2006/spreadsheetDrawing">
      <xdr:col>29</xdr:col>
      <xdr:colOff>177800</xdr:colOff>
      <xdr:row>17</xdr:row>
      <xdr:rowOff>86995</xdr:rowOff>
    </xdr:to>
    <xdr:sp macro="" textlink="">
      <xdr:nvSpPr>
        <xdr:cNvPr id="52" name="フローチャート: 判断 51"/>
        <xdr:cNvSpPr/>
      </xdr:nvSpPr>
      <xdr:spPr>
        <a:xfrm>
          <a:off x="56007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130810</xdr:rowOff>
    </xdr:from>
    <xdr:to xmlns:xdr="http://schemas.openxmlformats.org/drawingml/2006/spreadsheetDrawing">
      <xdr:col>26</xdr:col>
      <xdr:colOff>50800</xdr:colOff>
      <xdr:row>19</xdr:row>
      <xdr:rowOff>138430</xdr:rowOff>
    </xdr:to>
    <xdr:cxnSp macro="">
      <xdr:nvCxnSpPr>
        <xdr:cNvPr id="53" name="直線コネクタ 52"/>
        <xdr:cNvCxnSpPr/>
      </xdr:nvCxnSpPr>
      <xdr:spPr>
        <a:xfrm flipV="1">
          <a:off x="4305300" y="34359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4" name="フローチャート: 判断 53"/>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55" name="テキスト ボックス 54"/>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111125</xdr:rowOff>
    </xdr:from>
    <xdr:to xmlns:xdr="http://schemas.openxmlformats.org/drawingml/2006/spreadsheetDrawing">
      <xdr:col>22</xdr:col>
      <xdr:colOff>114300</xdr:colOff>
      <xdr:row>19</xdr:row>
      <xdr:rowOff>138430</xdr:rowOff>
    </xdr:to>
    <xdr:cxnSp macro="">
      <xdr:nvCxnSpPr>
        <xdr:cNvPr id="56" name="直線コネクタ 55"/>
        <xdr:cNvCxnSpPr/>
      </xdr:nvCxnSpPr>
      <xdr:spPr>
        <a:xfrm>
          <a:off x="3606800" y="34163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16510</xdr:rowOff>
    </xdr:from>
    <xdr:to xmlns:xdr="http://schemas.openxmlformats.org/drawingml/2006/spreadsheetDrawing">
      <xdr:col>22</xdr:col>
      <xdr:colOff>165100</xdr:colOff>
      <xdr:row>17</xdr:row>
      <xdr:rowOff>118110</xdr:rowOff>
    </xdr:to>
    <xdr:sp macro="" textlink="">
      <xdr:nvSpPr>
        <xdr:cNvPr id="57" name="フローチャート: 判断 56"/>
        <xdr:cNvSpPr/>
      </xdr:nvSpPr>
      <xdr:spPr>
        <a:xfrm>
          <a:off x="42545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128270</xdr:rowOff>
    </xdr:from>
    <xdr:ext cx="762000" cy="259080"/>
    <xdr:sp macro="" textlink="">
      <xdr:nvSpPr>
        <xdr:cNvPr id="58" name="テキスト ボックス 57"/>
        <xdr:cNvSpPr txBox="1"/>
      </xdr:nvSpPr>
      <xdr:spPr>
        <a:xfrm>
          <a:off x="3924300" y="274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111125</xdr:rowOff>
    </xdr:from>
    <xdr:to xmlns:xdr="http://schemas.openxmlformats.org/drawingml/2006/spreadsheetDrawing">
      <xdr:col>18</xdr:col>
      <xdr:colOff>177800</xdr:colOff>
      <xdr:row>19</xdr:row>
      <xdr:rowOff>117475</xdr:rowOff>
    </xdr:to>
    <xdr:cxnSp macro="">
      <xdr:nvCxnSpPr>
        <xdr:cNvPr id="59" name="直線コネクタ 58"/>
        <xdr:cNvCxnSpPr/>
      </xdr:nvCxnSpPr>
      <xdr:spPr>
        <a:xfrm flipV="1">
          <a:off x="2908300" y="341630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69215</xdr:rowOff>
    </xdr:from>
    <xdr:to xmlns:xdr="http://schemas.openxmlformats.org/drawingml/2006/spreadsheetDrawing">
      <xdr:col>19</xdr:col>
      <xdr:colOff>38100</xdr:colOff>
      <xdr:row>19</xdr:row>
      <xdr:rowOff>170815</xdr:rowOff>
    </xdr:to>
    <xdr:sp macro="" textlink="">
      <xdr:nvSpPr>
        <xdr:cNvPr id="60" name="フローチャート: 判断 59"/>
        <xdr:cNvSpPr/>
      </xdr:nvSpPr>
      <xdr:spPr>
        <a:xfrm>
          <a:off x="3556000" y="3374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155575</xdr:rowOff>
    </xdr:from>
    <xdr:ext cx="762000" cy="250825"/>
    <xdr:sp macro="" textlink="">
      <xdr:nvSpPr>
        <xdr:cNvPr id="61" name="テキスト ボックス 60"/>
        <xdr:cNvSpPr txBox="1"/>
      </xdr:nvSpPr>
      <xdr:spPr>
        <a:xfrm>
          <a:off x="3225800" y="3460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73025</xdr:rowOff>
    </xdr:from>
    <xdr:to xmlns:xdr="http://schemas.openxmlformats.org/drawingml/2006/spreadsheetDrawing">
      <xdr:col>15</xdr:col>
      <xdr:colOff>101600</xdr:colOff>
      <xdr:row>20</xdr:row>
      <xdr:rowOff>3175</xdr:rowOff>
    </xdr:to>
    <xdr:sp macro="" textlink="">
      <xdr:nvSpPr>
        <xdr:cNvPr id="62" name="フローチャート: 判断 61"/>
        <xdr:cNvSpPr/>
      </xdr:nvSpPr>
      <xdr:spPr>
        <a:xfrm>
          <a:off x="2857500" y="3378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159385</xdr:rowOff>
    </xdr:from>
    <xdr:ext cx="762000" cy="258445"/>
    <xdr:sp macro="" textlink="">
      <xdr:nvSpPr>
        <xdr:cNvPr id="63" name="テキスト ボックス 62"/>
        <xdr:cNvSpPr txBox="1"/>
      </xdr:nvSpPr>
      <xdr:spPr>
        <a:xfrm>
          <a:off x="2527300" y="346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300" cy="259080"/>
    <xdr:sp macro="" textlink="">
      <xdr:nvSpPr>
        <xdr:cNvPr id="64" name="テキスト ボックス 63"/>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85090</xdr:rowOff>
    </xdr:from>
    <xdr:to xmlns:xdr="http://schemas.openxmlformats.org/drawingml/2006/spreadsheetDrawing">
      <xdr:col>29</xdr:col>
      <xdr:colOff>177800</xdr:colOff>
      <xdr:row>20</xdr:row>
      <xdr:rowOff>15240</xdr:rowOff>
    </xdr:to>
    <xdr:sp macro="" textlink="">
      <xdr:nvSpPr>
        <xdr:cNvPr id="69" name="楕円 68"/>
        <xdr:cNvSpPr/>
      </xdr:nvSpPr>
      <xdr:spPr>
        <a:xfrm>
          <a:off x="5600700" y="339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165100</xdr:rowOff>
    </xdr:from>
    <xdr:ext cx="749300" cy="259080"/>
    <xdr:sp macro="" textlink="">
      <xdr:nvSpPr>
        <xdr:cNvPr id="70" name="人口1人当たり決算額の推移該当値テキスト130"/>
        <xdr:cNvSpPr txBox="1"/>
      </xdr:nvSpPr>
      <xdr:spPr>
        <a:xfrm>
          <a:off x="5740400" y="329882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80010</xdr:rowOff>
    </xdr:from>
    <xdr:to xmlns:xdr="http://schemas.openxmlformats.org/drawingml/2006/spreadsheetDrawing">
      <xdr:col>26</xdr:col>
      <xdr:colOff>101600</xdr:colOff>
      <xdr:row>20</xdr:row>
      <xdr:rowOff>10160</xdr:rowOff>
    </xdr:to>
    <xdr:sp macro="" textlink="">
      <xdr:nvSpPr>
        <xdr:cNvPr id="71" name="楕円 70"/>
        <xdr:cNvSpPr/>
      </xdr:nvSpPr>
      <xdr:spPr>
        <a:xfrm>
          <a:off x="4953000" y="338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166370</xdr:rowOff>
    </xdr:from>
    <xdr:ext cx="736600" cy="251460"/>
    <xdr:sp macro="" textlink="">
      <xdr:nvSpPr>
        <xdr:cNvPr id="72" name="テキスト ボックス 71"/>
        <xdr:cNvSpPr txBox="1"/>
      </xdr:nvSpPr>
      <xdr:spPr>
        <a:xfrm>
          <a:off x="4622800" y="34715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87630</xdr:rowOff>
    </xdr:from>
    <xdr:to xmlns:xdr="http://schemas.openxmlformats.org/drawingml/2006/spreadsheetDrawing">
      <xdr:col>22</xdr:col>
      <xdr:colOff>165100</xdr:colOff>
      <xdr:row>20</xdr:row>
      <xdr:rowOff>17780</xdr:rowOff>
    </xdr:to>
    <xdr:sp macro="" textlink="">
      <xdr:nvSpPr>
        <xdr:cNvPr id="73" name="楕円 72"/>
        <xdr:cNvSpPr/>
      </xdr:nvSpPr>
      <xdr:spPr>
        <a:xfrm>
          <a:off x="4254500" y="339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3175</xdr:rowOff>
    </xdr:from>
    <xdr:ext cx="762000" cy="259080"/>
    <xdr:sp macro="" textlink="">
      <xdr:nvSpPr>
        <xdr:cNvPr id="74" name="テキスト ボックス 73"/>
        <xdr:cNvSpPr txBox="1"/>
      </xdr:nvSpPr>
      <xdr:spPr>
        <a:xfrm>
          <a:off x="3924300" y="347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60325</xdr:rowOff>
    </xdr:from>
    <xdr:to xmlns:xdr="http://schemas.openxmlformats.org/drawingml/2006/spreadsheetDrawing">
      <xdr:col>19</xdr:col>
      <xdr:colOff>38100</xdr:colOff>
      <xdr:row>19</xdr:row>
      <xdr:rowOff>161925</xdr:rowOff>
    </xdr:to>
    <xdr:sp macro="" textlink="">
      <xdr:nvSpPr>
        <xdr:cNvPr id="75" name="楕円 74"/>
        <xdr:cNvSpPr/>
      </xdr:nvSpPr>
      <xdr:spPr>
        <a:xfrm>
          <a:off x="3556000" y="33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635</xdr:rowOff>
    </xdr:from>
    <xdr:ext cx="762000" cy="259080"/>
    <xdr:sp macro="" textlink="">
      <xdr:nvSpPr>
        <xdr:cNvPr id="76" name="テキスト ボックス 75"/>
        <xdr:cNvSpPr txBox="1"/>
      </xdr:nvSpPr>
      <xdr:spPr>
        <a:xfrm>
          <a:off x="3225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66675</xdr:rowOff>
    </xdr:from>
    <xdr:to xmlns:xdr="http://schemas.openxmlformats.org/drawingml/2006/spreadsheetDrawing">
      <xdr:col>15</xdr:col>
      <xdr:colOff>101600</xdr:colOff>
      <xdr:row>19</xdr:row>
      <xdr:rowOff>168275</xdr:rowOff>
    </xdr:to>
    <xdr:sp macro="" textlink="">
      <xdr:nvSpPr>
        <xdr:cNvPr id="77" name="楕円 76"/>
        <xdr:cNvSpPr/>
      </xdr:nvSpPr>
      <xdr:spPr>
        <a:xfrm>
          <a:off x="28575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6985</xdr:rowOff>
    </xdr:from>
    <xdr:ext cx="762000" cy="250825"/>
    <xdr:sp macro="" textlink="">
      <xdr:nvSpPr>
        <xdr:cNvPr id="78" name="テキスト ボックス 77"/>
        <xdr:cNvSpPr txBox="1"/>
      </xdr:nvSpPr>
      <xdr:spPr>
        <a:xfrm>
          <a:off x="2527300" y="3140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8780" cy="275590"/>
    <xdr:sp macro="" textlink="">
      <xdr:nvSpPr>
        <xdr:cNvPr id="92" name="テキスト ボックス 91"/>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5" name="テキスト ボックス 94"/>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3" name="テキスト ボックス 102"/>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88900</xdr:rowOff>
    </xdr:from>
    <xdr:to xmlns:xdr="http://schemas.openxmlformats.org/drawingml/2006/spreadsheetDrawing">
      <xdr:col>29</xdr:col>
      <xdr:colOff>127000</xdr:colOff>
      <xdr:row>38</xdr:row>
      <xdr:rowOff>76835</xdr:rowOff>
    </xdr:to>
    <xdr:cxnSp macro="">
      <xdr:nvCxnSpPr>
        <xdr:cNvPr id="105" name="直線コネクタ 104"/>
        <xdr:cNvCxnSpPr/>
      </xdr:nvCxnSpPr>
      <xdr:spPr>
        <a:xfrm flipV="1">
          <a:off x="5651500" y="6356350"/>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48895</xdr:rowOff>
    </xdr:from>
    <xdr:ext cx="749300" cy="259715"/>
    <xdr:sp macro="" textlink="">
      <xdr:nvSpPr>
        <xdr:cNvPr id="106" name="人口1人当たり決算額の推移最小値テキスト445"/>
        <xdr:cNvSpPr txBox="1"/>
      </xdr:nvSpPr>
      <xdr:spPr>
        <a:xfrm>
          <a:off x="5740400" y="751649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76835</xdr:rowOff>
    </xdr:from>
    <xdr:to xmlns:xdr="http://schemas.openxmlformats.org/drawingml/2006/spreadsheetDrawing">
      <xdr:col>30</xdr:col>
      <xdr:colOff>25400</xdr:colOff>
      <xdr:row>38</xdr:row>
      <xdr:rowOff>76835</xdr:rowOff>
    </xdr:to>
    <xdr:cxnSp macro="">
      <xdr:nvCxnSpPr>
        <xdr:cNvPr id="107" name="直線コネクタ 106"/>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174625</xdr:rowOff>
    </xdr:from>
    <xdr:ext cx="749300" cy="259715"/>
    <xdr:sp macro="" textlink="">
      <xdr:nvSpPr>
        <xdr:cNvPr id="108" name="人口1人当たり決算額の推移最大値テキスト445"/>
        <xdr:cNvSpPr txBox="1"/>
      </xdr:nvSpPr>
      <xdr:spPr>
        <a:xfrm>
          <a:off x="5740400" y="609917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88900</xdr:rowOff>
    </xdr:from>
    <xdr:to xmlns:xdr="http://schemas.openxmlformats.org/drawingml/2006/spreadsheetDrawing">
      <xdr:col>30</xdr:col>
      <xdr:colOff>25400</xdr:colOff>
      <xdr:row>34</xdr:row>
      <xdr:rowOff>88900</xdr:rowOff>
    </xdr:to>
    <xdr:cxnSp macro="">
      <xdr:nvCxnSpPr>
        <xdr:cNvPr id="109" name="直線コネクタ 108"/>
        <xdr:cNvCxnSpPr/>
      </xdr:nvCxnSpPr>
      <xdr:spPr>
        <a:xfrm>
          <a:off x="5562600" y="6356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95250</xdr:rowOff>
    </xdr:from>
    <xdr:to xmlns:xdr="http://schemas.openxmlformats.org/drawingml/2006/spreadsheetDrawing">
      <xdr:col>29</xdr:col>
      <xdr:colOff>127000</xdr:colOff>
      <xdr:row>36</xdr:row>
      <xdr:rowOff>99695</xdr:rowOff>
    </xdr:to>
    <xdr:cxnSp macro="">
      <xdr:nvCxnSpPr>
        <xdr:cNvPr id="110" name="直線コネクタ 109"/>
        <xdr:cNvCxnSpPr/>
      </xdr:nvCxnSpPr>
      <xdr:spPr>
        <a:xfrm>
          <a:off x="5003800" y="704850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182880</xdr:rowOff>
    </xdr:from>
    <xdr:ext cx="749300" cy="259080"/>
    <xdr:sp macro="" textlink="">
      <xdr:nvSpPr>
        <xdr:cNvPr id="111" name="人口1人当たり決算額の推移平均値テキスト445"/>
        <xdr:cNvSpPr txBox="1"/>
      </xdr:nvSpPr>
      <xdr:spPr>
        <a:xfrm>
          <a:off x="5740400" y="679323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177800</xdr:colOff>
      <xdr:row>36</xdr:row>
      <xdr:rowOff>96520</xdr:rowOff>
    </xdr:to>
    <xdr:sp macro="" textlink="">
      <xdr:nvSpPr>
        <xdr:cNvPr id="112" name="フローチャート: 判断 111"/>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95250</xdr:rowOff>
    </xdr:from>
    <xdr:to xmlns:xdr="http://schemas.openxmlformats.org/drawingml/2006/spreadsheetDrawing">
      <xdr:col>26</xdr:col>
      <xdr:colOff>50800</xdr:colOff>
      <xdr:row>36</xdr:row>
      <xdr:rowOff>125730</xdr:rowOff>
    </xdr:to>
    <xdr:cxnSp macro="">
      <xdr:nvCxnSpPr>
        <xdr:cNvPr id="113" name="直線コネクタ 112"/>
        <xdr:cNvCxnSpPr/>
      </xdr:nvCxnSpPr>
      <xdr:spPr>
        <a:xfrm flipV="1">
          <a:off x="4305300" y="70485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23495</xdr:rowOff>
    </xdr:from>
    <xdr:to xmlns:xdr="http://schemas.openxmlformats.org/drawingml/2006/spreadsheetDrawing">
      <xdr:col>26</xdr:col>
      <xdr:colOff>101600</xdr:colOff>
      <xdr:row>36</xdr:row>
      <xdr:rowOff>125095</xdr:rowOff>
    </xdr:to>
    <xdr:sp macro="" textlink="">
      <xdr:nvSpPr>
        <xdr:cNvPr id="114" name="フローチャート: 判断 113"/>
        <xdr:cNvSpPr/>
      </xdr:nvSpPr>
      <xdr:spPr>
        <a:xfrm>
          <a:off x="49530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135890</xdr:rowOff>
    </xdr:from>
    <xdr:ext cx="736600" cy="259080"/>
    <xdr:sp macro="" textlink="">
      <xdr:nvSpPr>
        <xdr:cNvPr id="115" name="テキスト ボックス 114"/>
        <xdr:cNvSpPr txBox="1"/>
      </xdr:nvSpPr>
      <xdr:spPr>
        <a:xfrm>
          <a:off x="4622800" y="674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125730</xdr:rowOff>
    </xdr:from>
    <xdr:to xmlns:xdr="http://schemas.openxmlformats.org/drawingml/2006/spreadsheetDrawing">
      <xdr:col>22</xdr:col>
      <xdr:colOff>114300</xdr:colOff>
      <xdr:row>36</xdr:row>
      <xdr:rowOff>134620</xdr:rowOff>
    </xdr:to>
    <xdr:cxnSp macro="">
      <xdr:nvCxnSpPr>
        <xdr:cNvPr id="116" name="直線コネクタ 115"/>
        <xdr:cNvCxnSpPr/>
      </xdr:nvCxnSpPr>
      <xdr:spPr>
        <a:xfrm flipV="1">
          <a:off x="3606800" y="707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48895</xdr:rowOff>
    </xdr:from>
    <xdr:to xmlns:xdr="http://schemas.openxmlformats.org/drawingml/2006/spreadsheetDrawing">
      <xdr:col>22</xdr:col>
      <xdr:colOff>165100</xdr:colOff>
      <xdr:row>36</xdr:row>
      <xdr:rowOff>150495</xdr:rowOff>
    </xdr:to>
    <xdr:sp macro="" textlink="">
      <xdr:nvSpPr>
        <xdr:cNvPr id="117" name="フローチャート: 判断 116"/>
        <xdr:cNvSpPr/>
      </xdr:nvSpPr>
      <xdr:spPr>
        <a:xfrm>
          <a:off x="42545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160020</xdr:rowOff>
    </xdr:from>
    <xdr:ext cx="762000" cy="259080"/>
    <xdr:sp macro="" textlink="">
      <xdr:nvSpPr>
        <xdr:cNvPr id="118" name="テキスト ボックス 117"/>
        <xdr:cNvSpPr txBox="1"/>
      </xdr:nvSpPr>
      <xdr:spPr>
        <a:xfrm>
          <a:off x="39243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134620</xdr:rowOff>
    </xdr:from>
    <xdr:to xmlns:xdr="http://schemas.openxmlformats.org/drawingml/2006/spreadsheetDrawing">
      <xdr:col>18</xdr:col>
      <xdr:colOff>177800</xdr:colOff>
      <xdr:row>37</xdr:row>
      <xdr:rowOff>12065</xdr:rowOff>
    </xdr:to>
    <xdr:cxnSp macro="">
      <xdr:nvCxnSpPr>
        <xdr:cNvPr id="119" name="直線コネクタ 118"/>
        <xdr:cNvCxnSpPr/>
      </xdr:nvCxnSpPr>
      <xdr:spPr>
        <a:xfrm flipV="1">
          <a:off x="2908300" y="708787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12065</xdr:rowOff>
    </xdr:from>
    <xdr:to xmlns:xdr="http://schemas.openxmlformats.org/drawingml/2006/spreadsheetDrawing">
      <xdr:col>19</xdr:col>
      <xdr:colOff>38100</xdr:colOff>
      <xdr:row>37</xdr:row>
      <xdr:rowOff>114300</xdr:rowOff>
    </xdr:to>
    <xdr:sp macro="" textlink="">
      <xdr:nvSpPr>
        <xdr:cNvPr id="120" name="フローチャート: 判断 119"/>
        <xdr:cNvSpPr/>
      </xdr:nvSpPr>
      <xdr:spPr>
        <a:xfrm>
          <a:off x="3556000" y="71367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99695</xdr:rowOff>
    </xdr:from>
    <xdr:ext cx="762000" cy="249555"/>
    <xdr:sp macro="" textlink="">
      <xdr:nvSpPr>
        <xdr:cNvPr id="121" name="テキスト ボックス 120"/>
        <xdr:cNvSpPr txBox="1"/>
      </xdr:nvSpPr>
      <xdr:spPr>
        <a:xfrm>
          <a:off x="3225800" y="7224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111760</xdr:rowOff>
    </xdr:to>
    <xdr:sp macro="" textlink="">
      <xdr:nvSpPr>
        <xdr:cNvPr id="122" name="フローチャート: 判断 121"/>
        <xdr:cNvSpPr/>
      </xdr:nvSpPr>
      <xdr:spPr>
        <a:xfrm>
          <a:off x="2857500" y="7134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95250</xdr:rowOff>
    </xdr:from>
    <xdr:ext cx="762000" cy="259080"/>
    <xdr:sp macro="" textlink="">
      <xdr:nvSpPr>
        <xdr:cNvPr id="123" name="テキスト ボックス 122"/>
        <xdr:cNvSpPr txBox="1"/>
      </xdr:nvSpPr>
      <xdr:spPr>
        <a:xfrm>
          <a:off x="25273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300" cy="259080"/>
    <xdr:sp macro="" textlink="">
      <xdr:nvSpPr>
        <xdr:cNvPr id="124" name="テキスト ボックス 123"/>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48895</xdr:rowOff>
    </xdr:from>
    <xdr:to xmlns:xdr="http://schemas.openxmlformats.org/drawingml/2006/spreadsheetDrawing">
      <xdr:col>29</xdr:col>
      <xdr:colOff>177800</xdr:colOff>
      <xdr:row>36</xdr:row>
      <xdr:rowOff>150495</xdr:rowOff>
    </xdr:to>
    <xdr:sp macro="" textlink="">
      <xdr:nvSpPr>
        <xdr:cNvPr id="129" name="楕円 128"/>
        <xdr:cNvSpPr/>
      </xdr:nvSpPr>
      <xdr:spPr>
        <a:xfrm>
          <a:off x="56007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20955</xdr:rowOff>
    </xdr:from>
    <xdr:ext cx="749300" cy="254000"/>
    <xdr:sp macro="" textlink="">
      <xdr:nvSpPr>
        <xdr:cNvPr id="130" name="人口1人当たり決算額の推移該当値テキスト445"/>
        <xdr:cNvSpPr txBox="1"/>
      </xdr:nvSpPr>
      <xdr:spPr>
        <a:xfrm>
          <a:off x="5740400" y="6974205"/>
          <a:ext cx="7493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44450</xdr:rowOff>
    </xdr:from>
    <xdr:to xmlns:xdr="http://schemas.openxmlformats.org/drawingml/2006/spreadsheetDrawing">
      <xdr:col>26</xdr:col>
      <xdr:colOff>101600</xdr:colOff>
      <xdr:row>36</xdr:row>
      <xdr:rowOff>146050</xdr:rowOff>
    </xdr:to>
    <xdr:sp macro="" textlink="">
      <xdr:nvSpPr>
        <xdr:cNvPr id="131" name="楕円 130"/>
        <xdr:cNvSpPr/>
      </xdr:nvSpPr>
      <xdr:spPr>
        <a:xfrm>
          <a:off x="49530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130810</xdr:rowOff>
    </xdr:from>
    <xdr:ext cx="736600" cy="258445"/>
    <xdr:sp macro="" textlink="">
      <xdr:nvSpPr>
        <xdr:cNvPr id="132" name="テキスト ボックス 131"/>
        <xdr:cNvSpPr txBox="1"/>
      </xdr:nvSpPr>
      <xdr:spPr>
        <a:xfrm>
          <a:off x="4622800" y="7084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74930</xdr:rowOff>
    </xdr:from>
    <xdr:to xmlns:xdr="http://schemas.openxmlformats.org/drawingml/2006/spreadsheetDrawing">
      <xdr:col>22</xdr:col>
      <xdr:colOff>165100</xdr:colOff>
      <xdr:row>37</xdr:row>
      <xdr:rowOff>5080</xdr:rowOff>
    </xdr:to>
    <xdr:sp macro="" textlink="">
      <xdr:nvSpPr>
        <xdr:cNvPr id="133" name="楕円 132"/>
        <xdr:cNvSpPr/>
      </xdr:nvSpPr>
      <xdr:spPr>
        <a:xfrm>
          <a:off x="4254500" y="70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161290</xdr:rowOff>
    </xdr:from>
    <xdr:ext cx="762000" cy="259080"/>
    <xdr:sp macro="" textlink="">
      <xdr:nvSpPr>
        <xdr:cNvPr id="134" name="テキスト ボックス 133"/>
        <xdr:cNvSpPr txBox="1"/>
      </xdr:nvSpPr>
      <xdr:spPr>
        <a:xfrm>
          <a:off x="39243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83820</xdr:rowOff>
    </xdr:from>
    <xdr:to xmlns:xdr="http://schemas.openxmlformats.org/drawingml/2006/spreadsheetDrawing">
      <xdr:col>19</xdr:col>
      <xdr:colOff>38100</xdr:colOff>
      <xdr:row>37</xdr:row>
      <xdr:rowOff>13335</xdr:rowOff>
    </xdr:to>
    <xdr:sp macro="" textlink="">
      <xdr:nvSpPr>
        <xdr:cNvPr id="135" name="楕円 134"/>
        <xdr:cNvSpPr/>
      </xdr:nvSpPr>
      <xdr:spPr>
        <a:xfrm>
          <a:off x="35560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194945</xdr:rowOff>
    </xdr:from>
    <xdr:ext cx="762000" cy="259080"/>
    <xdr:sp macro="" textlink="">
      <xdr:nvSpPr>
        <xdr:cNvPr id="136" name="テキスト ボックス 135"/>
        <xdr:cNvSpPr txBox="1"/>
      </xdr:nvSpPr>
      <xdr:spPr>
        <a:xfrm>
          <a:off x="32258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132080</xdr:rowOff>
    </xdr:from>
    <xdr:to xmlns:xdr="http://schemas.openxmlformats.org/drawingml/2006/spreadsheetDrawing">
      <xdr:col>15</xdr:col>
      <xdr:colOff>101600</xdr:colOff>
      <xdr:row>37</xdr:row>
      <xdr:rowOff>61595</xdr:rowOff>
    </xdr:to>
    <xdr:sp macro="" textlink="">
      <xdr:nvSpPr>
        <xdr:cNvPr id="137" name="楕円 136"/>
        <xdr:cNvSpPr/>
      </xdr:nvSpPr>
      <xdr:spPr>
        <a:xfrm>
          <a:off x="2857500" y="7085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38" name="テキスト ボックス 137"/>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48920"/>
    <xdr:sp macro="" textlink="">
      <xdr:nvSpPr>
        <xdr:cNvPr id="44" name="テキスト ボックス 43"/>
        <xdr:cNvSpPr txBox="1"/>
      </xdr:nvSpPr>
      <xdr:spPr>
        <a:xfrm>
          <a:off x="230505" y="6684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48920"/>
    <xdr:sp macro="" textlink="">
      <xdr:nvSpPr>
        <xdr:cNvPr id="46" name="テキスト ボックス 45"/>
        <xdr:cNvSpPr txBox="1"/>
      </xdr:nvSpPr>
      <xdr:spPr>
        <a:xfrm>
          <a:off x="230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48920"/>
    <xdr:sp macro="" textlink="">
      <xdr:nvSpPr>
        <xdr:cNvPr id="48" name="テキスト ボックス 47"/>
        <xdr:cNvSpPr txBox="1"/>
      </xdr:nvSpPr>
      <xdr:spPr>
        <a:xfrm>
          <a:off x="230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2930" cy="248920"/>
    <xdr:sp macro="" textlink="">
      <xdr:nvSpPr>
        <xdr:cNvPr id="50" name="テキスト ボックス 49"/>
        <xdr:cNvSpPr txBox="1"/>
      </xdr:nvSpPr>
      <xdr:spPr>
        <a:xfrm>
          <a:off x="166370" y="5826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82930" cy="248920"/>
    <xdr:sp macro="" textlink="">
      <xdr:nvSpPr>
        <xdr:cNvPr id="52" name="テキスト ボックス 51"/>
        <xdr:cNvSpPr txBox="1"/>
      </xdr:nvSpPr>
      <xdr:spPr>
        <a:xfrm>
          <a:off x="166370" y="55410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82930" cy="248920"/>
    <xdr:sp macro="" textlink="">
      <xdr:nvSpPr>
        <xdr:cNvPr id="54" name="テキスト ボックス 53"/>
        <xdr:cNvSpPr txBox="1"/>
      </xdr:nvSpPr>
      <xdr:spPr>
        <a:xfrm>
          <a:off x="166370" y="52552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82930" cy="248920"/>
    <xdr:sp macro="" textlink="">
      <xdr:nvSpPr>
        <xdr:cNvPr id="56" name="テキスト ボックス 55"/>
        <xdr:cNvSpPr txBox="1"/>
      </xdr:nvSpPr>
      <xdr:spPr>
        <a:xfrm>
          <a:off x="166370" y="49695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2930" cy="248920"/>
    <xdr:sp macro="" textlink="">
      <xdr:nvSpPr>
        <xdr:cNvPr id="58" name="テキスト ボックス 57"/>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114300</xdr:rowOff>
    </xdr:from>
    <xdr:to xmlns:xdr="http://schemas.openxmlformats.org/drawingml/2006/spreadsheetDrawing">
      <xdr:col>24</xdr:col>
      <xdr:colOff>62865</xdr:colOff>
      <xdr:row>38</xdr:row>
      <xdr:rowOff>128905</xdr:rowOff>
    </xdr:to>
    <xdr:cxnSp macro="">
      <xdr:nvCxnSpPr>
        <xdr:cNvPr id="60" name="直線コネクタ 59"/>
        <xdr:cNvCxnSpPr/>
      </xdr:nvCxnSpPr>
      <xdr:spPr>
        <a:xfrm flipV="1">
          <a:off x="4633595" y="52578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132715</xdr:rowOff>
    </xdr:from>
    <xdr:ext cx="534670" cy="250825"/>
    <xdr:sp macro="" textlink="">
      <xdr:nvSpPr>
        <xdr:cNvPr id="61" name="人件費最小値テキスト"/>
        <xdr:cNvSpPr txBox="1"/>
      </xdr:nvSpPr>
      <xdr:spPr>
        <a:xfrm>
          <a:off x="4686300" y="6647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128905</xdr:rowOff>
    </xdr:from>
    <xdr:to xmlns:xdr="http://schemas.openxmlformats.org/drawingml/2006/spreadsheetDrawing">
      <xdr:col>24</xdr:col>
      <xdr:colOff>152400</xdr:colOff>
      <xdr:row>38</xdr:row>
      <xdr:rowOff>128905</xdr:rowOff>
    </xdr:to>
    <xdr:cxnSp macro="">
      <xdr:nvCxnSpPr>
        <xdr:cNvPr id="62" name="直線コネクタ 61"/>
        <xdr:cNvCxnSpPr/>
      </xdr:nvCxnSpPr>
      <xdr:spPr>
        <a:xfrm>
          <a:off x="454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598805" cy="259080"/>
    <xdr:sp macro="" textlink="">
      <xdr:nvSpPr>
        <xdr:cNvPr id="63" name="人件費最大値テキスト"/>
        <xdr:cNvSpPr txBox="1"/>
      </xdr:nvSpPr>
      <xdr:spPr>
        <a:xfrm>
          <a:off x="4686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114300</xdr:rowOff>
    </xdr:from>
    <xdr:to xmlns:xdr="http://schemas.openxmlformats.org/drawingml/2006/spreadsheetDrawing">
      <xdr:col>24</xdr:col>
      <xdr:colOff>152400</xdr:colOff>
      <xdr:row>30</xdr:row>
      <xdr:rowOff>114300</xdr:rowOff>
    </xdr:to>
    <xdr:cxnSp macro="">
      <xdr:nvCxnSpPr>
        <xdr:cNvPr id="64" name="直線コネクタ 63"/>
        <xdr:cNvCxnSpPr/>
      </xdr:nvCxnSpPr>
      <xdr:spPr>
        <a:xfrm>
          <a:off x="4546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66040</xdr:rowOff>
    </xdr:from>
    <xdr:to xmlns:xdr="http://schemas.openxmlformats.org/drawingml/2006/spreadsheetDrawing">
      <xdr:col>24</xdr:col>
      <xdr:colOff>63500</xdr:colOff>
      <xdr:row>38</xdr:row>
      <xdr:rowOff>92710</xdr:rowOff>
    </xdr:to>
    <xdr:cxnSp macro="">
      <xdr:nvCxnSpPr>
        <xdr:cNvPr id="65" name="直線コネクタ 64"/>
        <xdr:cNvCxnSpPr/>
      </xdr:nvCxnSpPr>
      <xdr:spPr>
        <a:xfrm>
          <a:off x="3797300" y="65811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54610</xdr:rowOff>
    </xdr:from>
    <xdr:ext cx="534670" cy="248920"/>
    <xdr:sp macro="" textlink="">
      <xdr:nvSpPr>
        <xdr:cNvPr id="66" name="人件費平均値テキスト"/>
        <xdr:cNvSpPr txBox="1"/>
      </xdr:nvSpPr>
      <xdr:spPr>
        <a:xfrm>
          <a:off x="4686300" y="5883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31750</xdr:rowOff>
    </xdr:from>
    <xdr:to xmlns:xdr="http://schemas.openxmlformats.org/drawingml/2006/spreadsheetDrawing">
      <xdr:col>24</xdr:col>
      <xdr:colOff>114300</xdr:colOff>
      <xdr:row>35</xdr:row>
      <xdr:rowOff>133350</xdr:rowOff>
    </xdr:to>
    <xdr:sp macro="" textlink="">
      <xdr:nvSpPr>
        <xdr:cNvPr id="67" name="フローチャート: 判断 66"/>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66040</xdr:rowOff>
    </xdr:from>
    <xdr:to xmlns:xdr="http://schemas.openxmlformats.org/drawingml/2006/spreadsheetDrawing">
      <xdr:col>19</xdr:col>
      <xdr:colOff>177800</xdr:colOff>
      <xdr:row>38</xdr:row>
      <xdr:rowOff>95250</xdr:rowOff>
    </xdr:to>
    <xdr:cxnSp macro="">
      <xdr:nvCxnSpPr>
        <xdr:cNvPr id="68" name="直線コネクタ 67"/>
        <xdr:cNvCxnSpPr/>
      </xdr:nvCxnSpPr>
      <xdr:spPr>
        <a:xfrm flipV="1">
          <a:off x="2908300" y="6581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134620</xdr:rowOff>
    </xdr:to>
    <xdr:sp macro="" textlink="">
      <xdr:nvSpPr>
        <xdr:cNvPr id="69" name="フローチャート: 判断 68"/>
        <xdr:cNvSpPr/>
      </xdr:nvSpPr>
      <xdr:spPr>
        <a:xfrm>
          <a:off x="3746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151130</xdr:rowOff>
    </xdr:from>
    <xdr:ext cx="521970" cy="259080"/>
    <xdr:sp macro="" textlink="">
      <xdr:nvSpPr>
        <xdr:cNvPr id="70" name="テキスト ボックス 69"/>
        <xdr:cNvSpPr txBox="1"/>
      </xdr:nvSpPr>
      <xdr:spPr>
        <a:xfrm>
          <a:off x="3529965" y="5808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80010</xdr:rowOff>
    </xdr:from>
    <xdr:to xmlns:xdr="http://schemas.openxmlformats.org/drawingml/2006/spreadsheetDrawing">
      <xdr:col>15</xdr:col>
      <xdr:colOff>50800</xdr:colOff>
      <xdr:row>38</xdr:row>
      <xdr:rowOff>95250</xdr:rowOff>
    </xdr:to>
    <xdr:cxnSp macro="">
      <xdr:nvCxnSpPr>
        <xdr:cNvPr id="71" name="直線コネクタ 70"/>
        <xdr:cNvCxnSpPr/>
      </xdr:nvCxnSpPr>
      <xdr:spPr>
        <a:xfrm>
          <a:off x="2019300" y="6595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54610</xdr:rowOff>
    </xdr:from>
    <xdr:to xmlns:xdr="http://schemas.openxmlformats.org/drawingml/2006/spreadsheetDrawing">
      <xdr:col>15</xdr:col>
      <xdr:colOff>101600</xdr:colOff>
      <xdr:row>35</xdr:row>
      <xdr:rowOff>156210</xdr:rowOff>
    </xdr:to>
    <xdr:sp macro="" textlink="">
      <xdr:nvSpPr>
        <xdr:cNvPr id="72" name="フローチャート: 判断 71"/>
        <xdr:cNvSpPr/>
      </xdr:nvSpPr>
      <xdr:spPr>
        <a:xfrm>
          <a:off x="285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1270</xdr:rowOff>
    </xdr:from>
    <xdr:ext cx="521970" cy="259080"/>
    <xdr:sp macro="" textlink="">
      <xdr:nvSpPr>
        <xdr:cNvPr id="73" name="テキスト ボックス 72"/>
        <xdr:cNvSpPr txBox="1"/>
      </xdr:nvSpPr>
      <xdr:spPr>
        <a:xfrm>
          <a:off x="2640965" y="5830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52070</xdr:rowOff>
    </xdr:from>
    <xdr:to xmlns:xdr="http://schemas.openxmlformats.org/drawingml/2006/spreadsheetDrawing">
      <xdr:col>10</xdr:col>
      <xdr:colOff>114300</xdr:colOff>
      <xdr:row>38</xdr:row>
      <xdr:rowOff>80010</xdr:rowOff>
    </xdr:to>
    <xdr:cxnSp macro="">
      <xdr:nvCxnSpPr>
        <xdr:cNvPr id="74" name="直線コネクタ 73"/>
        <xdr:cNvCxnSpPr/>
      </xdr:nvCxnSpPr>
      <xdr:spPr>
        <a:xfrm>
          <a:off x="1130300" y="6567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19685</xdr:rowOff>
    </xdr:from>
    <xdr:to xmlns:xdr="http://schemas.openxmlformats.org/drawingml/2006/spreadsheetDrawing">
      <xdr:col>10</xdr:col>
      <xdr:colOff>165100</xdr:colOff>
      <xdr:row>38</xdr:row>
      <xdr:rowOff>121285</xdr:rowOff>
    </xdr:to>
    <xdr:sp macro="" textlink="">
      <xdr:nvSpPr>
        <xdr:cNvPr id="75" name="フローチャート: 判断 74"/>
        <xdr:cNvSpPr/>
      </xdr:nvSpPr>
      <xdr:spPr>
        <a:xfrm>
          <a:off x="1968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137795</xdr:rowOff>
    </xdr:from>
    <xdr:ext cx="521970" cy="259080"/>
    <xdr:sp macro="" textlink="">
      <xdr:nvSpPr>
        <xdr:cNvPr id="76" name="テキスト ボックス 75"/>
        <xdr:cNvSpPr txBox="1"/>
      </xdr:nvSpPr>
      <xdr:spPr>
        <a:xfrm>
          <a:off x="1751965" y="63099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24765</xdr:rowOff>
    </xdr:from>
    <xdr:to xmlns:xdr="http://schemas.openxmlformats.org/drawingml/2006/spreadsheetDrawing">
      <xdr:col>6</xdr:col>
      <xdr:colOff>38100</xdr:colOff>
      <xdr:row>38</xdr:row>
      <xdr:rowOff>126365</xdr:rowOff>
    </xdr:to>
    <xdr:sp macro="" textlink="">
      <xdr:nvSpPr>
        <xdr:cNvPr id="77" name="フローチャート: 判断 76"/>
        <xdr:cNvSpPr/>
      </xdr:nvSpPr>
      <xdr:spPr>
        <a:xfrm>
          <a:off x="1079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117475</xdr:rowOff>
    </xdr:from>
    <xdr:ext cx="521970" cy="259080"/>
    <xdr:sp macro="" textlink="">
      <xdr:nvSpPr>
        <xdr:cNvPr id="78" name="テキスト ボックス 77"/>
        <xdr:cNvSpPr txBox="1"/>
      </xdr:nvSpPr>
      <xdr:spPr>
        <a:xfrm>
          <a:off x="862965" y="66325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41910</xdr:rowOff>
    </xdr:from>
    <xdr:to xmlns:xdr="http://schemas.openxmlformats.org/drawingml/2006/spreadsheetDrawing">
      <xdr:col>24</xdr:col>
      <xdr:colOff>114300</xdr:colOff>
      <xdr:row>38</xdr:row>
      <xdr:rowOff>143510</xdr:rowOff>
    </xdr:to>
    <xdr:sp macro="" textlink="">
      <xdr:nvSpPr>
        <xdr:cNvPr id="84" name="楕円 83"/>
        <xdr:cNvSpPr/>
      </xdr:nvSpPr>
      <xdr:spPr>
        <a:xfrm>
          <a:off x="4584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128270</xdr:rowOff>
    </xdr:from>
    <xdr:ext cx="534670" cy="259080"/>
    <xdr:sp macro="" textlink="">
      <xdr:nvSpPr>
        <xdr:cNvPr id="85" name="人件費該当値テキスト"/>
        <xdr:cNvSpPr txBox="1"/>
      </xdr:nvSpPr>
      <xdr:spPr>
        <a:xfrm>
          <a:off x="4686300" y="647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15240</xdr:rowOff>
    </xdr:from>
    <xdr:to xmlns:xdr="http://schemas.openxmlformats.org/drawingml/2006/spreadsheetDrawing">
      <xdr:col>20</xdr:col>
      <xdr:colOff>38100</xdr:colOff>
      <xdr:row>38</xdr:row>
      <xdr:rowOff>116840</xdr:rowOff>
    </xdr:to>
    <xdr:sp macro="" textlink="">
      <xdr:nvSpPr>
        <xdr:cNvPr id="86" name="楕円 85"/>
        <xdr:cNvSpPr/>
      </xdr:nvSpPr>
      <xdr:spPr>
        <a:xfrm>
          <a:off x="3746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107950</xdr:rowOff>
    </xdr:from>
    <xdr:ext cx="521970" cy="259080"/>
    <xdr:sp macro="" textlink="">
      <xdr:nvSpPr>
        <xdr:cNvPr id="87" name="テキスト ボックス 86"/>
        <xdr:cNvSpPr txBox="1"/>
      </xdr:nvSpPr>
      <xdr:spPr>
        <a:xfrm>
          <a:off x="3529965" y="6623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44450</xdr:rowOff>
    </xdr:from>
    <xdr:to xmlns:xdr="http://schemas.openxmlformats.org/drawingml/2006/spreadsheetDrawing">
      <xdr:col>15</xdr:col>
      <xdr:colOff>101600</xdr:colOff>
      <xdr:row>38</xdr:row>
      <xdr:rowOff>146050</xdr:rowOff>
    </xdr:to>
    <xdr:sp macro="" textlink="">
      <xdr:nvSpPr>
        <xdr:cNvPr id="88" name="楕円 87"/>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137160</xdr:rowOff>
    </xdr:from>
    <xdr:ext cx="521970" cy="259080"/>
    <xdr:sp macro="" textlink="">
      <xdr:nvSpPr>
        <xdr:cNvPr id="89" name="テキスト ボックス 88"/>
        <xdr:cNvSpPr txBox="1"/>
      </xdr:nvSpPr>
      <xdr:spPr>
        <a:xfrm>
          <a:off x="2640965" y="66522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130810</xdr:rowOff>
    </xdr:to>
    <xdr:sp macro="" textlink="">
      <xdr:nvSpPr>
        <xdr:cNvPr id="90" name="楕円 89"/>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121920</xdr:rowOff>
    </xdr:from>
    <xdr:ext cx="521970" cy="250190"/>
    <xdr:sp macro="" textlink="">
      <xdr:nvSpPr>
        <xdr:cNvPr id="91" name="テキスト ボックス 90"/>
        <xdr:cNvSpPr txBox="1"/>
      </xdr:nvSpPr>
      <xdr:spPr>
        <a:xfrm>
          <a:off x="1751965" y="66370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635</xdr:rowOff>
    </xdr:from>
    <xdr:to xmlns:xdr="http://schemas.openxmlformats.org/drawingml/2006/spreadsheetDrawing">
      <xdr:col>6</xdr:col>
      <xdr:colOff>38100</xdr:colOff>
      <xdr:row>38</xdr:row>
      <xdr:rowOff>102235</xdr:rowOff>
    </xdr:to>
    <xdr:sp macro="" textlink="">
      <xdr:nvSpPr>
        <xdr:cNvPr id="92" name="楕円 91"/>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118745</xdr:rowOff>
    </xdr:from>
    <xdr:ext cx="521970" cy="259080"/>
    <xdr:sp macro="" textlink="">
      <xdr:nvSpPr>
        <xdr:cNvPr id="93" name="テキスト ボックス 92"/>
        <xdr:cNvSpPr txBox="1"/>
      </xdr:nvSpPr>
      <xdr:spPr>
        <a:xfrm>
          <a:off x="862965" y="6290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102" name="テキスト ボックス 101"/>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6220" cy="248920"/>
    <xdr:sp macro="" textlink="">
      <xdr:nvSpPr>
        <xdr:cNvPr id="104" name="テキスト ボックス 103"/>
        <xdr:cNvSpPr txBox="1"/>
      </xdr:nvSpPr>
      <xdr:spPr>
        <a:xfrm>
          <a:off x="513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8" name="テキスト ボックス 107"/>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2930" cy="251460"/>
    <xdr:sp macro="" textlink="">
      <xdr:nvSpPr>
        <xdr:cNvPr id="112" name="テキスト ボックス 111"/>
        <xdr:cNvSpPr txBox="1"/>
      </xdr:nvSpPr>
      <xdr:spPr>
        <a:xfrm>
          <a:off x="166370" y="9093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2930" cy="258445"/>
    <xdr:sp macro="" textlink="">
      <xdr:nvSpPr>
        <xdr:cNvPr id="114" name="テキスト ボックス 113"/>
        <xdr:cNvSpPr txBox="1"/>
      </xdr:nvSpPr>
      <xdr:spPr>
        <a:xfrm>
          <a:off x="166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2930" cy="259080"/>
    <xdr:sp macro="" textlink="">
      <xdr:nvSpPr>
        <xdr:cNvPr id="116" name="テキスト ボックス 115"/>
        <xdr:cNvSpPr txBox="1"/>
      </xdr:nvSpPr>
      <xdr:spPr>
        <a:xfrm>
          <a:off x="166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8" name="テキスト ボックス 117"/>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166370</xdr:rowOff>
    </xdr:from>
    <xdr:to xmlns:xdr="http://schemas.openxmlformats.org/drawingml/2006/spreadsheetDrawing">
      <xdr:col>24</xdr:col>
      <xdr:colOff>62865</xdr:colOff>
      <xdr:row>57</xdr:row>
      <xdr:rowOff>156210</xdr:rowOff>
    </xdr:to>
    <xdr:cxnSp macro="">
      <xdr:nvCxnSpPr>
        <xdr:cNvPr id="120" name="直線コネクタ 119"/>
        <xdr:cNvCxnSpPr/>
      </xdr:nvCxnSpPr>
      <xdr:spPr>
        <a:xfrm flipV="1">
          <a:off x="4633595" y="87388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160020</xdr:rowOff>
    </xdr:from>
    <xdr:ext cx="534670" cy="259080"/>
    <xdr:sp macro="" textlink="">
      <xdr:nvSpPr>
        <xdr:cNvPr id="121" name="物件費最小値テキスト"/>
        <xdr:cNvSpPr txBox="1"/>
      </xdr:nvSpPr>
      <xdr:spPr>
        <a:xfrm>
          <a:off x="4686300" y="9932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156210</xdr:rowOff>
    </xdr:from>
    <xdr:to xmlns:xdr="http://schemas.openxmlformats.org/drawingml/2006/spreadsheetDrawing">
      <xdr:col>24</xdr:col>
      <xdr:colOff>152400</xdr:colOff>
      <xdr:row>57</xdr:row>
      <xdr:rowOff>156210</xdr:rowOff>
    </xdr:to>
    <xdr:cxnSp macro="">
      <xdr:nvCxnSpPr>
        <xdr:cNvPr id="122" name="直線コネクタ 121"/>
        <xdr:cNvCxnSpPr/>
      </xdr:nvCxnSpPr>
      <xdr:spPr>
        <a:xfrm>
          <a:off x="4546600" y="992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112395</xdr:rowOff>
    </xdr:from>
    <xdr:ext cx="598805" cy="248285"/>
    <xdr:sp macro="" textlink="">
      <xdr:nvSpPr>
        <xdr:cNvPr id="123" name="物件費最大値テキスト"/>
        <xdr:cNvSpPr txBox="1"/>
      </xdr:nvSpPr>
      <xdr:spPr>
        <a:xfrm>
          <a:off x="4686300" y="85134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166370</xdr:rowOff>
    </xdr:from>
    <xdr:to xmlns:xdr="http://schemas.openxmlformats.org/drawingml/2006/spreadsheetDrawing">
      <xdr:col>24</xdr:col>
      <xdr:colOff>152400</xdr:colOff>
      <xdr:row>50</xdr:row>
      <xdr:rowOff>166370</xdr:rowOff>
    </xdr:to>
    <xdr:cxnSp macro="">
      <xdr:nvCxnSpPr>
        <xdr:cNvPr id="124" name="直線コネクタ 123"/>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136525</xdr:rowOff>
    </xdr:from>
    <xdr:to xmlns:xdr="http://schemas.openxmlformats.org/drawingml/2006/spreadsheetDrawing">
      <xdr:col>24</xdr:col>
      <xdr:colOff>63500</xdr:colOff>
      <xdr:row>57</xdr:row>
      <xdr:rowOff>155575</xdr:rowOff>
    </xdr:to>
    <xdr:cxnSp macro="">
      <xdr:nvCxnSpPr>
        <xdr:cNvPr id="125" name="直線コネクタ 124"/>
        <xdr:cNvCxnSpPr/>
      </xdr:nvCxnSpPr>
      <xdr:spPr>
        <a:xfrm>
          <a:off x="3797300" y="99091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27305</xdr:rowOff>
    </xdr:from>
    <xdr:ext cx="534670" cy="259080"/>
    <xdr:sp macro="" textlink="">
      <xdr:nvSpPr>
        <xdr:cNvPr id="126" name="物件費平均値テキスト"/>
        <xdr:cNvSpPr txBox="1"/>
      </xdr:nvSpPr>
      <xdr:spPr>
        <a:xfrm>
          <a:off x="4686300" y="9285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4445</xdr:rowOff>
    </xdr:from>
    <xdr:to xmlns:xdr="http://schemas.openxmlformats.org/drawingml/2006/spreadsheetDrawing">
      <xdr:col>24</xdr:col>
      <xdr:colOff>114300</xdr:colOff>
      <xdr:row>55</xdr:row>
      <xdr:rowOff>106045</xdr:rowOff>
    </xdr:to>
    <xdr:sp macro="" textlink="">
      <xdr:nvSpPr>
        <xdr:cNvPr id="127" name="フローチャート: 判断 126"/>
        <xdr:cNvSpPr/>
      </xdr:nvSpPr>
      <xdr:spPr>
        <a:xfrm>
          <a:off x="45847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136525</xdr:rowOff>
    </xdr:from>
    <xdr:to xmlns:xdr="http://schemas.openxmlformats.org/drawingml/2006/spreadsheetDrawing">
      <xdr:col>19</xdr:col>
      <xdr:colOff>177800</xdr:colOff>
      <xdr:row>57</xdr:row>
      <xdr:rowOff>154940</xdr:rowOff>
    </xdr:to>
    <xdr:cxnSp macro="">
      <xdr:nvCxnSpPr>
        <xdr:cNvPr id="128" name="直線コネクタ 127"/>
        <xdr:cNvCxnSpPr/>
      </xdr:nvCxnSpPr>
      <xdr:spPr>
        <a:xfrm flipV="1">
          <a:off x="2908300" y="9909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90805</xdr:rowOff>
    </xdr:from>
    <xdr:to xmlns:xdr="http://schemas.openxmlformats.org/drawingml/2006/spreadsheetDrawing">
      <xdr:col>20</xdr:col>
      <xdr:colOff>38100</xdr:colOff>
      <xdr:row>56</xdr:row>
      <xdr:rowOff>20955</xdr:rowOff>
    </xdr:to>
    <xdr:sp macro="" textlink="">
      <xdr:nvSpPr>
        <xdr:cNvPr id="129" name="フローチャート: 判断 128"/>
        <xdr:cNvSpPr/>
      </xdr:nvSpPr>
      <xdr:spPr>
        <a:xfrm>
          <a:off x="37465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37465</xdr:rowOff>
    </xdr:from>
    <xdr:ext cx="521970" cy="259080"/>
    <xdr:sp macro="" textlink="">
      <xdr:nvSpPr>
        <xdr:cNvPr id="130" name="テキスト ボックス 129"/>
        <xdr:cNvSpPr txBox="1"/>
      </xdr:nvSpPr>
      <xdr:spPr>
        <a:xfrm>
          <a:off x="3529965" y="92957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154940</xdr:rowOff>
    </xdr:from>
    <xdr:to xmlns:xdr="http://schemas.openxmlformats.org/drawingml/2006/spreadsheetDrawing">
      <xdr:col>15</xdr:col>
      <xdr:colOff>50800</xdr:colOff>
      <xdr:row>58</xdr:row>
      <xdr:rowOff>110490</xdr:rowOff>
    </xdr:to>
    <xdr:cxnSp macro="">
      <xdr:nvCxnSpPr>
        <xdr:cNvPr id="131" name="直線コネクタ 130"/>
        <xdr:cNvCxnSpPr/>
      </xdr:nvCxnSpPr>
      <xdr:spPr>
        <a:xfrm flipV="1">
          <a:off x="2019300" y="99275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149860</xdr:rowOff>
    </xdr:from>
    <xdr:to xmlns:xdr="http://schemas.openxmlformats.org/drawingml/2006/spreadsheetDrawing">
      <xdr:col>15</xdr:col>
      <xdr:colOff>101600</xdr:colOff>
      <xdr:row>56</xdr:row>
      <xdr:rowOff>80010</xdr:rowOff>
    </xdr:to>
    <xdr:sp macro="" textlink="">
      <xdr:nvSpPr>
        <xdr:cNvPr id="132" name="フローチャート: 判断 131"/>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96520</xdr:rowOff>
    </xdr:from>
    <xdr:ext cx="521970" cy="259080"/>
    <xdr:sp macro="" textlink="">
      <xdr:nvSpPr>
        <xdr:cNvPr id="133" name="テキスト ボックス 132"/>
        <xdr:cNvSpPr txBox="1"/>
      </xdr:nvSpPr>
      <xdr:spPr>
        <a:xfrm>
          <a:off x="2640965" y="93548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110490</xdr:rowOff>
    </xdr:from>
    <xdr:to xmlns:xdr="http://schemas.openxmlformats.org/drawingml/2006/spreadsheetDrawing">
      <xdr:col>10</xdr:col>
      <xdr:colOff>114300</xdr:colOff>
      <xdr:row>58</xdr:row>
      <xdr:rowOff>143510</xdr:rowOff>
    </xdr:to>
    <xdr:cxnSp macro="">
      <xdr:nvCxnSpPr>
        <xdr:cNvPr id="134" name="直線コネクタ 133"/>
        <xdr:cNvCxnSpPr/>
      </xdr:nvCxnSpPr>
      <xdr:spPr>
        <a:xfrm flipV="1">
          <a:off x="1130300" y="10054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53340</xdr:rowOff>
    </xdr:from>
    <xdr:to xmlns:xdr="http://schemas.openxmlformats.org/drawingml/2006/spreadsheetDrawing">
      <xdr:col>10</xdr:col>
      <xdr:colOff>165100</xdr:colOff>
      <xdr:row>57</xdr:row>
      <xdr:rowOff>154940</xdr:rowOff>
    </xdr:to>
    <xdr:sp macro="" textlink="">
      <xdr:nvSpPr>
        <xdr:cNvPr id="135" name="フローチャート: 判断 134"/>
        <xdr:cNvSpPr/>
      </xdr:nvSpPr>
      <xdr:spPr>
        <a:xfrm>
          <a:off x="1968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0</xdr:rowOff>
    </xdr:from>
    <xdr:ext cx="521970" cy="259080"/>
    <xdr:sp macro="" textlink="">
      <xdr:nvSpPr>
        <xdr:cNvPr id="136" name="テキスト ボックス 135"/>
        <xdr:cNvSpPr txBox="1"/>
      </xdr:nvSpPr>
      <xdr:spPr>
        <a:xfrm>
          <a:off x="1751965" y="9601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49530</xdr:rowOff>
    </xdr:from>
    <xdr:to xmlns:xdr="http://schemas.openxmlformats.org/drawingml/2006/spreadsheetDrawing">
      <xdr:col>6</xdr:col>
      <xdr:colOff>38100</xdr:colOff>
      <xdr:row>57</xdr:row>
      <xdr:rowOff>151130</xdr:rowOff>
    </xdr:to>
    <xdr:sp macro="" textlink="">
      <xdr:nvSpPr>
        <xdr:cNvPr id="137" name="フローチャート: 判断 136"/>
        <xdr:cNvSpPr/>
      </xdr:nvSpPr>
      <xdr:spPr>
        <a:xfrm>
          <a:off x="107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167640</xdr:rowOff>
    </xdr:from>
    <xdr:ext cx="521970" cy="250190"/>
    <xdr:sp macro="" textlink="">
      <xdr:nvSpPr>
        <xdr:cNvPr id="138" name="テキスト ボックス 137"/>
        <xdr:cNvSpPr txBox="1"/>
      </xdr:nvSpPr>
      <xdr:spPr>
        <a:xfrm>
          <a:off x="862965" y="959739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104775</xdr:rowOff>
    </xdr:from>
    <xdr:to xmlns:xdr="http://schemas.openxmlformats.org/drawingml/2006/spreadsheetDrawing">
      <xdr:col>24</xdr:col>
      <xdr:colOff>114300</xdr:colOff>
      <xdr:row>58</xdr:row>
      <xdr:rowOff>34925</xdr:rowOff>
    </xdr:to>
    <xdr:sp macro="" textlink="">
      <xdr:nvSpPr>
        <xdr:cNvPr id="144" name="楕円 143"/>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19685</xdr:rowOff>
    </xdr:from>
    <xdr:ext cx="534670" cy="249555"/>
    <xdr:sp macro="" textlink="">
      <xdr:nvSpPr>
        <xdr:cNvPr id="145" name="物件費該当値テキスト"/>
        <xdr:cNvSpPr txBox="1"/>
      </xdr:nvSpPr>
      <xdr:spPr>
        <a:xfrm>
          <a:off x="4686300" y="9792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86360</xdr:rowOff>
    </xdr:from>
    <xdr:to xmlns:xdr="http://schemas.openxmlformats.org/drawingml/2006/spreadsheetDrawing">
      <xdr:col>20</xdr:col>
      <xdr:colOff>38100</xdr:colOff>
      <xdr:row>58</xdr:row>
      <xdr:rowOff>15875</xdr:rowOff>
    </xdr:to>
    <xdr:sp macro="" textlink="">
      <xdr:nvSpPr>
        <xdr:cNvPr id="146" name="楕円 145"/>
        <xdr:cNvSpPr/>
      </xdr:nvSpPr>
      <xdr:spPr>
        <a:xfrm>
          <a:off x="3746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7620</xdr:rowOff>
    </xdr:from>
    <xdr:ext cx="521970" cy="250190"/>
    <xdr:sp macro="" textlink="">
      <xdr:nvSpPr>
        <xdr:cNvPr id="147" name="テキスト ボックス 146"/>
        <xdr:cNvSpPr txBox="1"/>
      </xdr:nvSpPr>
      <xdr:spPr>
        <a:xfrm>
          <a:off x="3529965" y="99517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103505</xdr:rowOff>
    </xdr:from>
    <xdr:to xmlns:xdr="http://schemas.openxmlformats.org/drawingml/2006/spreadsheetDrawing">
      <xdr:col>15</xdr:col>
      <xdr:colOff>101600</xdr:colOff>
      <xdr:row>58</xdr:row>
      <xdr:rowOff>33655</xdr:rowOff>
    </xdr:to>
    <xdr:sp macro="" textlink="">
      <xdr:nvSpPr>
        <xdr:cNvPr id="148" name="楕円 147"/>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24765</xdr:rowOff>
    </xdr:from>
    <xdr:ext cx="521970" cy="259080"/>
    <xdr:sp macro="" textlink="">
      <xdr:nvSpPr>
        <xdr:cNvPr id="149" name="テキスト ボックス 148"/>
        <xdr:cNvSpPr txBox="1"/>
      </xdr:nvSpPr>
      <xdr:spPr>
        <a:xfrm>
          <a:off x="2640965" y="99688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59690</xdr:rowOff>
    </xdr:from>
    <xdr:to xmlns:xdr="http://schemas.openxmlformats.org/drawingml/2006/spreadsheetDrawing">
      <xdr:col>10</xdr:col>
      <xdr:colOff>165100</xdr:colOff>
      <xdr:row>58</xdr:row>
      <xdr:rowOff>161290</xdr:rowOff>
    </xdr:to>
    <xdr:sp macro="" textlink="">
      <xdr:nvSpPr>
        <xdr:cNvPr id="150" name="楕円 149"/>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152400</xdr:rowOff>
    </xdr:from>
    <xdr:ext cx="521970" cy="259080"/>
    <xdr:sp macro="" textlink="">
      <xdr:nvSpPr>
        <xdr:cNvPr id="151" name="テキスト ボックス 150"/>
        <xdr:cNvSpPr txBox="1"/>
      </xdr:nvSpPr>
      <xdr:spPr>
        <a:xfrm>
          <a:off x="1751965" y="10096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92710</xdr:rowOff>
    </xdr:from>
    <xdr:to xmlns:xdr="http://schemas.openxmlformats.org/drawingml/2006/spreadsheetDrawing">
      <xdr:col>6</xdr:col>
      <xdr:colOff>38100</xdr:colOff>
      <xdr:row>59</xdr:row>
      <xdr:rowOff>22860</xdr:rowOff>
    </xdr:to>
    <xdr:sp macro="" textlink="">
      <xdr:nvSpPr>
        <xdr:cNvPr id="152" name="楕円 151"/>
        <xdr:cNvSpPr/>
      </xdr:nvSpPr>
      <xdr:spPr>
        <a:xfrm>
          <a:off x="107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13970</xdr:rowOff>
    </xdr:from>
    <xdr:ext cx="521970" cy="259080"/>
    <xdr:sp macro="" textlink="">
      <xdr:nvSpPr>
        <xdr:cNvPr id="153" name="テキスト ボックス 152"/>
        <xdr:cNvSpPr txBox="1"/>
      </xdr:nvSpPr>
      <xdr:spPr>
        <a:xfrm>
          <a:off x="862965" y="10129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62" name="テキスト ボックス 161"/>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6220" cy="248920"/>
    <xdr:sp macro="" textlink="">
      <xdr:nvSpPr>
        <xdr:cNvPr id="165" name="テキスト ボックス 164"/>
        <xdr:cNvSpPr txBox="1"/>
      </xdr:nvSpPr>
      <xdr:spPr>
        <a:xfrm>
          <a:off x="513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7" name="テキスト ボックス 166"/>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9" name="テキスト ボックス 168"/>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71" name="テキスト ボックス 170"/>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78</xdr:row>
      <xdr:rowOff>138430</xdr:rowOff>
    </xdr:to>
    <xdr:cxnSp macro="">
      <xdr:nvCxnSpPr>
        <xdr:cNvPr id="175" name="直線コネクタ 174"/>
        <xdr:cNvCxnSpPr/>
      </xdr:nvCxnSpPr>
      <xdr:spPr>
        <a:xfrm flipV="1">
          <a:off x="4633595" y="1224343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142240</xdr:rowOff>
    </xdr:from>
    <xdr:ext cx="313690" cy="259080"/>
    <xdr:sp macro="" textlink="">
      <xdr:nvSpPr>
        <xdr:cNvPr id="176"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138430</xdr:rowOff>
    </xdr:from>
    <xdr:to xmlns:xdr="http://schemas.openxmlformats.org/drawingml/2006/spreadsheetDrawing">
      <xdr:col>24</xdr:col>
      <xdr:colOff>152400</xdr:colOff>
      <xdr:row>78</xdr:row>
      <xdr:rowOff>138430</xdr:rowOff>
    </xdr:to>
    <xdr:cxnSp macro="">
      <xdr:nvCxnSpPr>
        <xdr:cNvPr id="177" name="直線コネクタ 176"/>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34670" cy="251460"/>
    <xdr:sp macro="" textlink="">
      <xdr:nvSpPr>
        <xdr:cNvPr id="178" name="維持補修費最大値テキスト"/>
        <xdr:cNvSpPr txBox="1"/>
      </xdr:nvSpPr>
      <xdr:spPr>
        <a:xfrm>
          <a:off x="4686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9" name="直線コネクタ 178"/>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102870</xdr:rowOff>
    </xdr:from>
    <xdr:to xmlns:xdr="http://schemas.openxmlformats.org/drawingml/2006/spreadsheetDrawing">
      <xdr:col>24</xdr:col>
      <xdr:colOff>63500</xdr:colOff>
      <xdr:row>78</xdr:row>
      <xdr:rowOff>113665</xdr:rowOff>
    </xdr:to>
    <xdr:cxnSp macro="">
      <xdr:nvCxnSpPr>
        <xdr:cNvPr id="180" name="直線コネクタ 179"/>
        <xdr:cNvCxnSpPr/>
      </xdr:nvCxnSpPr>
      <xdr:spPr>
        <a:xfrm flipV="1">
          <a:off x="3797300" y="1347597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88265</xdr:rowOff>
    </xdr:from>
    <xdr:ext cx="469900" cy="249555"/>
    <xdr:sp macro="" textlink="">
      <xdr:nvSpPr>
        <xdr:cNvPr id="181" name="維持補修費平均値テキスト"/>
        <xdr:cNvSpPr txBox="1"/>
      </xdr:nvSpPr>
      <xdr:spPr>
        <a:xfrm>
          <a:off x="4686300" y="131184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82" name="フローチャート: 判断 181"/>
        <xdr:cNvSpPr/>
      </xdr:nvSpPr>
      <xdr:spPr>
        <a:xfrm>
          <a:off x="45847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67310</xdr:rowOff>
    </xdr:from>
    <xdr:to xmlns:xdr="http://schemas.openxmlformats.org/drawingml/2006/spreadsheetDrawing">
      <xdr:col>19</xdr:col>
      <xdr:colOff>177800</xdr:colOff>
      <xdr:row>78</xdr:row>
      <xdr:rowOff>113665</xdr:rowOff>
    </xdr:to>
    <xdr:cxnSp macro="">
      <xdr:nvCxnSpPr>
        <xdr:cNvPr id="183" name="直線コネクタ 182"/>
        <xdr:cNvCxnSpPr/>
      </xdr:nvCxnSpPr>
      <xdr:spPr>
        <a:xfrm>
          <a:off x="2908300" y="134404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63500</xdr:rowOff>
    </xdr:from>
    <xdr:to xmlns:xdr="http://schemas.openxmlformats.org/drawingml/2006/spreadsheetDrawing">
      <xdr:col>20</xdr:col>
      <xdr:colOff>38100</xdr:colOff>
      <xdr:row>77</xdr:row>
      <xdr:rowOff>165100</xdr:rowOff>
    </xdr:to>
    <xdr:sp macro="" textlink="">
      <xdr:nvSpPr>
        <xdr:cNvPr id="184" name="フローチャート: 判断 183"/>
        <xdr:cNvSpPr/>
      </xdr:nvSpPr>
      <xdr:spPr>
        <a:xfrm>
          <a:off x="3746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10160</xdr:rowOff>
    </xdr:from>
    <xdr:ext cx="457200" cy="259080"/>
    <xdr:sp macro="" textlink="">
      <xdr:nvSpPr>
        <xdr:cNvPr id="185" name="テキスト ボックス 184"/>
        <xdr:cNvSpPr txBox="1"/>
      </xdr:nvSpPr>
      <xdr:spPr>
        <a:xfrm>
          <a:off x="3562350" y="130403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67310</xdr:rowOff>
    </xdr:from>
    <xdr:to xmlns:xdr="http://schemas.openxmlformats.org/drawingml/2006/spreadsheetDrawing">
      <xdr:col>15</xdr:col>
      <xdr:colOff>50800</xdr:colOff>
      <xdr:row>78</xdr:row>
      <xdr:rowOff>109855</xdr:rowOff>
    </xdr:to>
    <xdr:cxnSp macro="">
      <xdr:nvCxnSpPr>
        <xdr:cNvPr id="186" name="直線コネクタ 185"/>
        <xdr:cNvCxnSpPr/>
      </xdr:nvCxnSpPr>
      <xdr:spPr>
        <a:xfrm flipV="1">
          <a:off x="2019300" y="1344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76835</xdr:rowOff>
    </xdr:from>
    <xdr:to xmlns:xdr="http://schemas.openxmlformats.org/drawingml/2006/spreadsheetDrawing">
      <xdr:col>15</xdr:col>
      <xdr:colOff>101600</xdr:colOff>
      <xdr:row>78</xdr:row>
      <xdr:rowOff>6985</xdr:rowOff>
    </xdr:to>
    <xdr:sp macro="" textlink="">
      <xdr:nvSpPr>
        <xdr:cNvPr id="187" name="フローチャート: 判断 186"/>
        <xdr:cNvSpPr/>
      </xdr:nvSpPr>
      <xdr:spPr>
        <a:xfrm>
          <a:off x="2857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23495</xdr:rowOff>
    </xdr:from>
    <xdr:ext cx="457200" cy="259080"/>
    <xdr:sp macro="" textlink="">
      <xdr:nvSpPr>
        <xdr:cNvPr id="188" name="テキスト ボックス 187"/>
        <xdr:cNvSpPr txBox="1"/>
      </xdr:nvSpPr>
      <xdr:spPr>
        <a:xfrm>
          <a:off x="2673350" y="130536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109855</xdr:rowOff>
    </xdr:from>
    <xdr:to xmlns:xdr="http://schemas.openxmlformats.org/drawingml/2006/spreadsheetDrawing">
      <xdr:col>10</xdr:col>
      <xdr:colOff>114300</xdr:colOff>
      <xdr:row>78</xdr:row>
      <xdr:rowOff>113030</xdr:rowOff>
    </xdr:to>
    <xdr:cxnSp macro="">
      <xdr:nvCxnSpPr>
        <xdr:cNvPr id="189" name="直線コネクタ 188"/>
        <xdr:cNvCxnSpPr/>
      </xdr:nvCxnSpPr>
      <xdr:spPr>
        <a:xfrm flipV="1">
          <a:off x="1130300" y="13482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107950</xdr:rowOff>
    </xdr:to>
    <xdr:sp macro="" textlink="">
      <xdr:nvSpPr>
        <xdr:cNvPr id="190" name="フローチャート: 判断 189"/>
        <xdr:cNvSpPr/>
      </xdr:nvSpPr>
      <xdr:spPr>
        <a:xfrm>
          <a:off x="1968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124460</xdr:rowOff>
    </xdr:from>
    <xdr:ext cx="457200" cy="259080"/>
    <xdr:sp macro="" textlink="">
      <xdr:nvSpPr>
        <xdr:cNvPr id="191" name="テキスト ボックス 190"/>
        <xdr:cNvSpPr txBox="1"/>
      </xdr:nvSpPr>
      <xdr:spPr>
        <a:xfrm>
          <a:off x="1784350" y="131546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3810</xdr:rowOff>
    </xdr:from>
    <xdr:to xmlns:xdr="http://schemas.openxmlformats.org/drawingml/2006/spreadsheetDrawing">
      <xdr:col>6</xdr:col>
      <xdr:colOff>38100</xdr:colOff>
      <xdr:row>78</xdr:row>
      <xdr:rowOff>105410</xdr:rowOff>
    </xdr:to>
    <xdr:sp macro="" textlink="">
      <xdr:nvSpPr>
        <xdr:cNvPr id="192" name="フローチャート: 判断 191"/>
        <xdr:cNvSpPr/>
      </xdr:nvSpPr>
      <xdr:spPr>
        <a:xfrm>
          <a:off x="1079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121920</xdr:rowOff>
    </xdr:from>
    <xdr:ext cx="457200" cy="250190"/>
    <xdr:sp macro="" textlink="">
      <xdr:nvSpPr>
        <xdr:cNvPr id="193" name="テキスト ボックス 192"/>
        <xdr:cNvSpPr txBox="1"/>
      </xdr:nvSpPr>
      <xdr:spPr>
        <a:xfrm>
          <a:off x="895350" y="1315212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52070</xdr:rowOff>
    </xdr:from>
    <xdr:to xmlns:xdr="http://schemas.openxmlformats.org/drawingml/2006/spreadsheetDrawing">
      <xdr:col>24</xdr:col>
      <xdr:colOff>114300</xdr:colOff>
      <xdr:row>78</xdr:row>
      <xdr:rowOff>153670</xdr:rowOff>
    </xdr:to>
    <xdr:sp macro="" textlink="">
      <xdr:nvSpPr>
        <xdr:cNvPr id="199" name="楕円 198"/>
        <xdr:cNvSpPr/>
      </xdr:nvSpPr>
      <xdr:spPr>
        <a:xfrm>
          <a:off x="4584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138430</xdr:rowOff>
    </xdr:from>
    <xdr:ext cx="469900" cy="259080"/>
    <xdr:sp macro="" textlink="">
      <xdr:nvSpPr>
        <xdr:cNvPr id="200" name="維持補修費該当値テキスト"/>
        <xdr:cNvSpPr txBox="1"/>
      </xdr:nvSpPr>
      <xdr:spPr>
        <a:xfrm>
          <a:off x="46863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63500</xdr:rowOff>
    </xdr:from>
    <xdr:to xmlns:xdr="http://schemas.openxmlformats.org/drawingml/2006/spreadsheetDrawing">
      <xdr:col>20</xdr:col>
      <xdr:colOff>38100</xdr:colOff>
      <xdr:row>78</xdr:row>
      <xdr:rowOff>164465</xdr:rowOff>
    </xdr:to>
    <xdr:sp macro="" textlink="">
      <xdr:nvSpPr>
        <xdr:cNvPr id="201" name="楕円 200"/>
        <xdr:cNvSpPr/>
      </xdr:nvSpPr>
      <xdr:spPr>
        <a:xfrm>
          <a:off x="3746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155575</xdr:rowOff>
    </xdr:from>
    <xdr:ext cx="457200" cy="250825"/>
    <xdr:sp macro="" textlink="">
      <xdr:nvSpPr>
        <xdr:cNvPr id="202" name="テキスト ボックス 201"/>
        <xdr:cNvSpPr txBox="1"/>
      </xdr:nvSpPr>
      <xdr:spPr>
        <a:xfrm>
          <a:off x="3562350" y="1352867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16510</xdr:rowOff>
    </xdr:from>
    <xdr:to xmlns:xdr="http://schemas.openxmlformats.org/drawingml/2006/spreadsheetDrawing">
      <xdr:col>15</xdr:col>
      <xdr:colOff>101600</xdr:colOff>
      <xdr:row>78</xdr:row>
      <xdr:rowOff>118110</xdr:rowOff>
    </xdr:to>
    <xdr:sp macro="" textlink="">
      <xdr:nvSpPr>
        <xdr:cNvPr id="203" name="楕円 20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109220</xdr:rowOff>
    </xdr:from>
    <xdr:ext cx="457200" cy="251460"/>
    <xdr:sp macro="" textlink="">
      <xdr:nvSpPr>
        <xdr:cNvPr id="204" name="テキスト ボックス 203"/>
        <xdr:cNvSpPr txBox="1"/>
      </xdr:nvSpPr>
      <xdr:spPr>
        <a:xfrm>
          <a:off x="2673350" y="134823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59055</xdr:rowOff>
    </xdr:from>
    <xdr:to xmlns:xdr="http://schemas.openxmlformats.org/drawingml/2006/spreadsheetDrawing">
      <xdr:col>10</xdr:col>
      <xdr:colOff>165100</xdr:colOff>
      <xdr:row>78</xdr:row>
      <xdr:rowOff>160655</xdr:rowOff>
    </xdr:to>
    <xdr:sp macro="" textlink="">
      <xdr:nvSpPr>
        <xdr:cNvPr id="205" name="楕円 204"/>
        <xdr:cNvSpPr/>
      </xdr:nvSpPr>
      <xdr:spPr>
        <a:xfrm>
          <a:off x="1968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151765</xdr:rowOff>
    </xdr:from>
    <xdr:ext cx="457200" cy="259080"/>
    <xdr:sp macro="" textlink="">
      <xdr:nvSpPr>
        <xdr:cNvPr id="206" name="テキスト ボックス 205"/>
        <xdr:cNvSpPr txBox="1"/>
      </xdr:nvSpPr>
      <xdr:spPr>
        <a:xfrm>
          <a:off x="1784350" y="135248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62230</xdr:rowOff>
    </xdr:from>
    <xdr:to xmlns:xdr="http://schemas.openxmlformats.org/drawingml/2006/spreadsheetDrawing">
      <xdr:col>6</xdr:col>
      <xdr:colOff>38100</xdr:colOff>
      <xdr:row>78</xdr:row>
      <xdr:rowOff>163830</xdr:rowOff>
    </xdr:to>
    <xdr:sp macro="" textlink="">
      <xdr:nvSpPr>
        <xdr:cNvPr id="207" name="楕円 206"/>
        <xdr:cNvSpPr/>
      </xdr:nvSpPr>
      <xdr:spPr>
        <a:xfrm>
          <a:off x="107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154940</xdr:rowOff>
    </xdr:from>
    <xdr:ext cx="457200" cy="251460"/>
    <xdr:sp macro="" textlink="">
      <xdr:nvSpPr>
        <xdr:cNvPr id="208" name="テキスト ボックス 207"/>
        <xdr:cNvSpPr txBox="1"/>
      </xdr:nvSpPr>
      <xdr:spPr>
        <a:xfrm>
          <a:off x="895350" y="135280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7" name="テキスト ボックス 216"/>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220" cy="248920"/>
    <xdr:sp macro="" textlink="">
      <xdr:nvSpPr>
        <xdr:cNvPr id="219" name="テキスト ボックス 218"/>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25" name="テキスト ボックス 224"/>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7" name="テキスト ボックス 226"/>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9" name="テキスト ボックス 228"/>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31" name="テキスト ボックス 230"/>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138430</xdr:rowOff>
    </xdr:from>
    <xdr:to xmlns:xdr="http://schemas.openxmlformats.org/drawingml/2006/spreadsheetDrawing">
      <xdr:col>24</xdr:col>
      <xdr:colOff>62865</xdr:colOff>
      <xdr:row>98</xdr:row>
      <xdr:rowOff>87630</xdr:rowOff>
    </xdr:to>
    <xdr:cxnSp macro="">
      <xdr:nvCxnSpPr>
        <xdr:cNvPr id="233" name="直線コネクタ 232"/>
        <xdr:cNvCxnSpPr/>
      </xdr:nvCxnSpPr>
      <xdr:spPr>
        <a:xfrm flipV="1">
          <a:off x="4633595" y="155689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91440</xdr:rowOff>
    </xdr:from>
    <xdr:ext cx="534670" cy="259080"/>
    <xdr:sp macro="" textlink="">
      <xdr:nvSpPr>
        <xdr:cNvPr id="234" name="扶助費最小値テキスト"/>
        <xdr:cNvSpPr txBox="1"/>
      </xdr:nvSpPr>
      <xdr:spPr>
        <a:xfrm>
          <a:off x="4686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87630</xdr:rowOff>
    </xdr:from>
    <xdr:to xmlns:xdr="http://schemas.openxmlformats.org/drawingml/2006/spreadsheetDrawing">
      <xdr:col>24</xdr:col>
      <xdr:colOff>152400</xdr:colOff>
      <xdr:row>98</xdr:row>
      <xdr:rowOff>87630</xdr:rowOff>
    </xdr:to>
    <xdr:cxnSp macro="">
      <xdr:nvCxnSpPr>
        <xdr:cNvPr id="235" name="直線コネクタ 234"/>
        <xdr:cNvCxnSpPr/>
      </xdr:nvCxnSpPr>
      <xdr:spPr>
        <a:xfrm>
          <a:off x="4546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85090</xdr:rowOff>
    </xdr:from>
    <xdr:ext cx="598805" cy="259080"/>
    <xdr:sp macro="" textlink="">
      <xdr:nvSpPr>
        <xdr:cNvPr id="236" name="扶助費最大値テキスト"/>
        <xdr:cNvSpPr txBox="1"/>
      </xdr:nvSpPr>
      <xdr:spPr>
        <a:xfrm>
          <a:off x="4686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138430</xdr:rowOff>
    </xdr:from>
    <xdr:to xmlns:xdr="http://schemas.openxmlformats.org/drawingml/2006/spreadsheetDrawing">
      <xdr:col>24</xdr:col>
      <xdr:colOff>152400</xdr:colOff>
      <xdr:row>90</xdr:row>
      <xdr:rowOff>138430</xdr:rowOff>
    </xdr:to>
    <xdr:cxnSp macro="">
      <xdr:nvCxnSpPr>
        <xdr:cNvPr id="237" name="直線コネクタ 236"/>
        <xdr:cNvCxnSpPr/>
      </xdr:nvCxnSpPr>
      <xdr:spPr>
        <a:xfrm>
          <a:off x="4546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116205</xdr:rowOff>
    </xdr:from>
    <xdr:to xmlns:xdr="http://schemas.openxmlformats.org/drawingml/2006/spreadsheetDrawing">
      <xdr:col>24</xdr:col>
      <xdr:colOff>63500</xdr:colOff>
      <xdr:row>93</xdr:row>
      <xdr:rowOff>146050</xdr:rowOff>
    </xdr:to>
    <xdr:cxnSp macro="">
      <xdr:nvCxnSpPr>
        <xdr:cNvPr id="238" name="直線コネクタ 237"/>
        <xdr:cNvCxnSpPr/>
      </xdr:nvCxnSpPr>
      <xdr:spPr>
        <a:xfrm>
          <a:off x="3797300" y="158896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114935</xdr:rowOff>
    </xdr:from>
    <xdr:ext cx="534670" cy="259080"/>
    <xdr:sp macro="" textlink="">
      <xdr:nvSpPr>
        <xdr:cNvPr id="239" name="扶助費平均値テキスト"/>
        <xdr:cNvSpPr txBox="1"/>
      </xdr:nvSpPr>
      <xdr:spPr>
        <a:xfrm>
          <a:off x="4686300" y="1623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136525</xdr:rowOff>
    </xdr:from>
    <xdr:to xmlns:xdr="http://schemas.openxmlformats.org/drawingml/2006/spreadsheetDrawing">
      <xdr:col>24</xdr:col>
      <xdr:colOff>114300</xdr:colOff>
      <xdr:row>95</xdr:row>
      <xdr:rowOff>66675</xdr:rowOff>
    </xdr:to>
    <xdr:sp macro="" textlink="">
      <xdr:nvSpPr>
        <xdr:cNvPr id="240" name="フローチャート: 判断 239"/>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116205</xdr:rowOff>
    </xdr:from>
    <xdr:to xmlns:xdr="http://schemas.openxmlformats.org/drawingml/2006/spreadsheetDrawing">
      <xdr:col>19</xdr:col>
      <xdr:colOff>177800</xdr:colOff>
      <xdr:row>94</xdr:row>
      <xdr:rowOff>121285</xdr:rowOff>
    </xdr:to>
    <xdr:cxnSp macro="">
      <xdr:nvCxnSpPr>
        <xdr:cNvPr id="241" name="直線コネクタ 240"/>
        <xdr:cNvCxnSpPr/>
      </xdr:nvCxnSpPr>
      <xdr:spPr>
        <a:xfrm flipV="1">
          <a:off x="2908300" y="1588960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17780</xdr:rowOff>
    </xdr:from>
    <xdr:to xmlns:xdr="http://schemas.openxmlformats.org/drawingml/2006/spreadsheetDrawing">
      <xdr:col>20</xdr:col>
      <xdr:colOff>38100</xdr:colOff>
      <xdr:row>94</xdr:row>
      <xdr:rowOff>118745</xdr:rowOff>
    </xdr:to>
    <xdr:sp macro="" textlink="">
      <xdr:nvSpPr>
        <xdr:cNvPr id="242" name="フローチャート: 判断 241"/>
        <xdr:cNvSpPr/>
      </xdr:nvSpPr>
      <xdr:spPr>
        <a:xfrm>
          <a:off x="3746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109855</xdr:rowOff>
    </xdr:from>
    <xdr:ext cx="521970" cy="250825"/>
    <xdr:sp macro="" textlink="">
      <xdr:nvSpPr>
        <xdr:cNvPr id="243" name="テキスト ボックス 242"/>
        <xdr:cNvSpPr txBox="1"/>
      </xdr:nvSpPr>
      <xdr:spPr>
        <a:xfrm>
          <a:off x="3529965" y="162261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121285</xdr:rowOff>
    </xdr:from>
    <xdr:to xmlns:xdr="http://schemas.openxmlformats.org/drawingml/2006/spreadsheetDrawing">
      <xdr:col>15</xdr:col>
      <xdr:colOff>50800</xdr:colOff>
      <xdr:row>95</xdr:row>
      <xdr:rowOff>16510</xdr:rowOff>
    </xdr:to>
    <xdr:cxnSp macro="">
      <xdr:nvCxnSpPr>
        <xdr:cNvPr id="244" name="直線コネクタ 243"/>
        <xdr:cNvCxnSpPr/>
      </xdr:nvCxnSpPr>
      <xdr:spPr>
        <a:xfrm flipV="1">
          <a:off x="2019300" y="162375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144780</xdr:rowOff>
    </xdr:from>
    <xdr:to xmlns:xdr="http://schemas.openxmlformats.org/drawingml/2006/spreadsheetDrawing">
      <xdr:col>15</xdr:col>
      <xdr:colOff>101600</xdr:colOff>
      <xdr:row>96</xdr:row>
      <xdr:rowOff>74930</xdr:rowOff>
    </xdr:to>
    <xdr:sp macro="" textlink="">
      <xdr:nvSpPr>
        <xdr:cNvPr id="245" name="フローチャート: 判断 244"/>
        <xdr:cNvSpPr/>
      </xdr:nvSpPr>
      <xdr:spPr>
        <a:xfrm>
          <a:off x="2857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66040</xdr:rowOff>
    </xdr:from>
    <xdr:ext cx="521970" cy="248920"/>
    <xdr:sp macro="" textlink="">
      <xdr:nvSpPr>
        <xdr:cNvPr id="246" name="テキスト ボックス 245"/>
        <xdr:cNvSpPr txBox="1"/>
      </xdr:nvSpPr>
      <xdr:spPr>
        <a:xfrm>
          <a:off x="2640965" y="165252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16510</xdr:rowOff>
    </xdr:from>
    <xdr:to xmlns:xdr="http://schemas.openxmlformats.org/drawingml/2006/spreadsheetDrawing">
      <xdr:col>10</xdr:col>
      <xdr:colOff>114300</xdr:colOff>
      <xdr:row>95</xdr:row>
      <xdr:rowOff>92075</xdr:rowOff>
    </xdr:to>
    <xdr:cxnSp macro="">
      <xdr:nvCxnSpPr>
        <xdr:cNvPr id="247" name="直線コネクタ 246"/>
        <xdr:cNvCxnSpPr/>
      </xdr:nvCxnSpPr>
      <xdr:spPr>
        <a:xfrm flipV="1">
          <a:off x="1130300" y="163042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151765</xdr:rowOff>
    </xdr:from>
    <xdr:to xmlns:xdr="http://schemas.openxmlformats.org/drawingml/2006/spreadsheetDrawing">
      <xdr:col>10</xdr:col>
      <xdr:colOff>165100</xdr:colOff>
      <xdr:row>96</xdr:row>
      <xdr:rowOff>81915</xdr:rowOff>
    </xdr:to>
    <xdr:sp macro="" textlink="">
      <xdr:nvSpPr>
        <xdr:cNvPr id="248" name="フローチャート: 判断 247"/>
        <xdr:cNvSpPr/>
      </xdr:nvSpPr>
      <xdr:spPr>
        <a:xfrm>
          <a:off x="1968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73025</xdr:rowOff>
    </xdr:from>
    <xdr:ext cx="521970" cy="259080"/>
    <xdr:sp macro="" textlink="">
      <xdr:nvSpPr>
        <xdr:cNvPr id="249" name="テキスト ボックス 248"/>
        <xdr:cNvSpPr txBox="1"/>
      </xdr:nvSpPr>
      <xdr:spPr>
        <a:xfrm>
          <a:off x="1751965" y="165322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26035</xdr:rowOff>
    </xdr:from>
    <xdr:to xmlns:xdr="http://schemas.openxmlformats.org/drawingml/2006/spreadsheetDrawing">
      <xdr:col>6</xdr:col>
      <xdr:colOff>38100</xdr:colOff>
      <xdr:row>96</xdr:row>
      <xdr:rowOff>127635</xdr:rowOff>
    </xdr:to>
    <xdr:sp macro="" textlink="">
      <xdr:nvSpPr>
        <xdr:cNvPr id="250" name="フローチャート: 判断 249"/>
        <xdr:cNvSpPr/>
      </xdr:nvSpPr>
      <xdr:spPr>
        <a:xfrm>
          <a:off x="1079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118745</xdr:rowOff>
    </xdr:from>
    <xdr:ext cx="521970" cy="259080"/>
    <xdr:sp macro="" textlink="">
      <xdr:nvSpPr>
        <xdr:cNvPr id="251" name="テキスト ボックス 250"/>
        <xdr:cNvSpPr txBox="1"/>
      </xdr:nvSpPr>
      <xdr:spPr>
        <a:xfrm>
          <a:off x="862965" y="16577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95250</xdr:rowOff>
    </xdr:from>
    <xdr:to xmlns:xdr="http://schemas.openxmlformats.org/drawingml/2006/spreadsheetDrawing">
      <xdr:col>24</xdr:col>
      <xdr:colOff>114300</xdr:colOff>
      <xdr:row>94</xdr:row>
      <xdr:rowOff>25400</xdr:rowOff>
    </xdr:to>
    <xdr:sp macro="" textlink="">
      <xdr:nvSpPr>
        <xdr:cNvPr id="257" name="楕円 256"/>
        <xdr:cNvSpPr/>
      </xdr:nvSpPr>
      <xdr:spPr>
        <a:xfrm>
          <a:off x="45847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118110</xdr:rowOff>
    </xdr:from>
    <xdr:ext cx="598805" cy="259080"/>
    <xdr:sp macro="" textlink="">
      <xdr:nvSpPr>
        <xdr:cNvPr id="258" name="扶助費該当値テキスト"/>
        <xdr:cNvSpPr txBox="1"/>
      </xdr:nvSpPr>
      <xdr:spPr>
        <a:xfrm>
          <a:off x="4686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65405</xdr:rowOff>
    </xdr:from>
    <xdr:to xmlns:xdr="http://schemas.openxmlformats.org/drawingml/2006/spreadsheetDrawing">
      <xdr:col>20</xdr:col>
      <xdr:colOff>38100</xdr:colOff>
      <xdr:row>92</xdr:row>
      <xdr:rowOff>167005</xdr:rowOff>
    </xdr:to>
    <xdr:sp macro="" textlink="">
      <xdr:nvSpPr>
        <xdr:cNvPr id="259" name="楕円 258"/>
        <xdr:cNvSpPr/>
      </xdr:nvSpPr>
      <xdr:spPr>
        <a:xfrm>
          <a:off x="3746500" y="158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12065</xdr:rowOff>
    </xdr:from>
    <xdr:ext cx="586105" cy="259080"/>
    <xdr:sp macro="" textlink="">
      <xdr:nvSpPr>
        <xdr:cNvPr id="260" name="テキスト ボックス 259"/>
        <xdr:cNvSpPr txBox="1"/>
      </xdr:nvSpPr>
      <xdr:spPr>
        <a:xfrm>
          <a:off x="3497580" y="156140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70485</xdr:rowOff>
    </xdr:from>
    <xdr:to xmlns:xdr="http://schemas.openxmlformats.org/drawingml/2006/spreadsheetDrawing">
      <xdr:col>15</xdr:col>
      <xdr:colOff>101600</xdr:colOff>
      <xdr:row>95</xdr:row>
      <xdr:rowOff>635</xdr:rowOff>
    </xdr:to>
    <xdr:sp macro="" textlink="">
      <xdr:nvSpPr>
        <xdr:cNvPr id="261" name="楕円 260"/>
        <xdr:cNvSpPr/>
      </xdr:nvSpPr>
      <xdr:spPr>
        <a:xfrm>
          <a:off x="2857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17780</xdr:rowOff>
    </xdr:from>
    <xdr:ext cx="521970" cy="251460"/>
    <xdr:sp macro="" textlink="">
      <xdr:nvSpPr>
        <xdr:cNvPr id="262" name="テキスト ボックス 261"/>
        <xdr:cNvSpPr txBox="1"/>
      </xdr:nvSpPr>
      <xdr:spPr>
        <a:xfrm>
          <a:off x="2640965" y="159626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137160</xdr:rowOff>
    </xdr:from>
    <xdr:to xmlns:xdr="http://schemas.openxmlformats.org/drawingml/2006/spreadsheetDrawing">
      <xdr:col>10</xdr:col>
      <xdr:colOff>165100</xdr:colOff>
      <xdr:row>95</xdr:row>
      <xdr:rowOff>67310</xdr:rowOff>
    </xdr:to>
    <xdr:sp macro="" textlink="">
      <xdr:nvSpPr>
        <xdr:cNvPr id="263" name="楕円 262"/>
        <xdr:cNvSpPr/>
      </xdr:nvSpPr>
      <xdr:spPr>
        <a:xfrm>
          <a:off x="1968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83820</xdr:rowOff>
    </xdr:from>
    <xdr:ext cx="521970" cy="259080"/>
    <xdr:sp macro="" textlink="">
      <xdr:nvSpPr>
        <xdr:cNvPr id="264" name="テキスト ボックス 263"/>
        <xdr:cNvSpPr txBox="1"/>
      </xdr:nvSpPr>
      <xdr:spPr>
        <a:xfrm>
          <a:off x="1751965" y="160286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41275</xdr:rowOff>
    </xdr:from>
    <xdr:to xmlns:xdr="http://schemas.openxmlformats.org/drawingml/2006/spreadsheetDrawing">
      <xdr:col>6</xdr:col>
      <xdr:colOff>38100</xdr:colOff>
      <xdr:row>95</xdr:row>
      <xdr:rowOff>143510</xdr:rowOff>
    </xdr:to>
    <xdr:sp macro="" textlink="">
      <xdr:nvSpPr>
        <xdr:cNvPr id="265" name="楕円 264"/>
        <xdr:cNvSpPr/>
      </xdr:nvSpPr>
      <xdr:spPr>
        <a:xfrm>
          <a:off x="1079500" y="16329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159385</xdr:rowOff>
    </xdr:from>
    <xdr:ext cx="521970" cy="258445"/>
    <xdr:sp macro="" textlink="">
      <xdr:nvSpPr>
        <xdr:cNvPr id="266" name="テキスト ボックス 265"/>
        <xdr:cNvSpPr txBox="1"/>
      </xdr:nvSpPr>
      <xdr:spPr>
        <a:xfrm>
          <a:off x="862965" y="161042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5" name="テキスト ボックス 274"/>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6220" cy="248920"/>
    <xdr:sp macro="" textlink="">
      <xdr:nvSpPr>
        <xdr:cNvPr id="278" name="テキスト ボックス 277"/>
        <xdr:cNvSpPr txBox="1"/>
      </xdr:nvSpPr>
      <xdr:spPr>
        <a:xfrm>
          <a:off x="6355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2930" cy="248920"/>
    <xdr:sp macro="" textlink="">
      <xdr:nvSpPr>
        <xdr:cNvPr id="280" name="テキスト ボックス 279"/>
        <xdr:cNvSpPr txBox="1"/>
      </xdr:nvSpPr>
      <xdr:spPr>
        <a:xfrm>
          <a:off x="6008370" y="6055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2930" cy="248920"/>
    <xdr:sp macro="" textlink="">
      <xdr:nvSpPr>
        <xdr:cNvPr id="282" name="テキスト ボックス 281"/>
        <xdr:cNvSpPr txBox="1"/>
      </xdr:nvSpPr>
      <xdr:spPr>
        <a:xfrm>
          <a:off x="6008370" y="5598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2930" cy="248920"/>
    <xdr:sp macro="" textlink="">
      <xdr:nvSpPr>
        <xdr:cNvPr id="284" name="テキスト ボックス 283"/>
        <xdr:cNvSpPr txBox="1"/>
      </xdr:nvSpPr>
      <xdr:spPr>
        <a:xfrm>
          <a:off x="6008370" y="5140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2930" cy="248920"/>
    <xdr:sp macro="" textlink="">
      <xdr:nvSpPr>
        <xdr:cNvPr id="286" name="テキスト ボックス 285"/>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59055</xdr:rowOff>
    </xdr:from>
    <xdr:to xmlns:xdr="http://schemas.openxmlformats.org/drawingml/2006/spreadsheetDrawing">
      <xdr:col>54</xdr:col>
      <xdr:colOff>189865</xdr:colOff>
      <xdr:row>37</xdr:row>
      <xdr:rowOff>135890</xdr:rowOff>
    </xdr:to>
    <xdr:cxnSp macro="">
      <xdr:nvCxnSpPr>
        <xdr:cNvPr id="288" name="直線コネクタ 287"/>
        <xdr:cNvCxnSpPr/>
      </xdr:nvCxnSpPr>
      <xdr:spPr>
        <a:xfrm flipV="1">
          <a:off x="10475595" y="554545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139700</xdr:rowOff>
    </xdr:from>
    <xdr:ext cx="534670" cy="259080"/>
    <xdr:sp macro="" textlink="">
      <xdr:nvSpPr>
        <xdr:cNvPr id="289" name="補助費等最小値テキスト"/>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135890</xdr:rowOff>
    </xdr:from>
    <xdr:to xmlns:xdr="http://schemas.openxmlformats.org/drawingml/2006/spreadsheetDrawing">
      <xdr:col>55</xdr:col>
      <xdr:colOff>88900</xdr:colOff>
      <xdr:row>37</xdr:row>
      <xdr:rowOff>135890</xdr:rowOff>
    </xdr:to>
    <xdr:cxnSp macro="">
      <xdr:nvCxnSpPr>
        <xdr:cNvPr id="290" name="直線コネクタ 289"/>
        <xdr:cNvCxnSpPr/>
      </xdr:nvCxnSpPr>
      <xdr:spPr>
        <a:xfrm>
          <a:off x="10388600" y="647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6350</xdr:rowOff>
    </xdr:from>
    <xdr:ext cx="598805" cy="251460"/>
    <xdr:sp macro="" textlink="">
      <xdr:nvSpPr>
        <xdr:cNvPr id="291" name="補助費等最大値テキスト"/>
        <xdr:cNvSpPr txBox="1"/>
      </xdr:nvSpPr>
      <xdr:spPr>
        <a:xfrm>
          <a:off x="10528300" y="53213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59055</xdr:rowOff>
    </xdr:from>
    <xdr:to xmlns:xdr="http://schemas.openxmlformats.org/drawingml/2006/spreadsheetDrawing">
      <xdr:col>55</xdr:col>
      <xdr:colOff>88900</xdr:colOff>
      <xdr:row>32</xdr:row>
      <xdr:rowOff>59055</xdr:rowOff>
    </xdr:to>
    <xdr:cxnSp macro="">
      <xdr:nvCxnSpPr>
        <xdr:cNvPr id="292" name="直線コネクタ 291"/>
        <xdr:cNvCxnSpPr/>
      </xdr:nvCxnSpPr>
      <xdr:spPr>
        <a:xfrm>
          <a:off x="10388600" y="55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3810</xdr:rowOff>
    </xdr:from>
    <xdr:to xmlns:xdr="http://schemas.openxmlformats.org/drawingml/2006/spreadsheetDrawing">
      <xdr:col>55</xdr:col>
      <xdr:colOff>0</xdr:colOff>
      <xdr:row>37</xdr:row>
      <xdr:rowOff>27940</xdr:rowOff>
    </xdr:to>
    <xdr:cxnSp macro="">
      <xdr:nvCxnSpPr>
        <xdr:cNvPr id="293" name="直線コネクタ 292"/>
        <xdr:cNvCxnSpPr/>
      </xdr:nvCxnSpPr>
      <xdr:spPr>
        <a:xfrm flipV="1">
          <a:off x="9639300" y="63474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12700</xdr:rowOff>
    </xdr:from>
    <xdr:ext cx="534670" cy="259080"/>
    <xdr:sp macro="" textlink="">
      <xdr:nvSpPr>
        <xdr:cNvPr id="294" name="補助費等平均値テキスト"/>
        <xdr:cNvSpPr txBox="1"/>
      </xdr:nvSpPr>
      <xdr:spPr>
        <a:xfrm>
          <a:off x="10528300" y="6013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161290</xdr:rowOff>
    </xdr:from>
    <xdr:to xmlns:xdr="http://schemas.openxmlformats.org/drawingml/2006/spreadsheetDrawing">
      <xdr:col>55</xdr:col>
      <xdr:colOff>50800</xdr:colOff>
      <xdr:row>36</xdr:row>
      <xdr:rowOff>91440</xdr:rowOff>
    </xdr:to>
    <xdr:sp macro="" textlink="">
      <xdr:nvSpPr>
        <xdr:cNvPr id="295" name="フローチャート: 判断 294"/>
        <xdr:cNvSpPr/>
      </xdr:nvSpPr>
      <xdr:spPr>
        <a:xfrm>
          <a:off x="10426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24130</xdr:rowOff>
    </xdr:from>
    <xdr:to xmlns:xdr="http://schemas.openxmlformats.org/drawingml/2006/spreadsheetDrawing">
      <xdr:col>50</xdr:col>
      <xdr:colOff>114300</xdr:colOff>
      <xdr:row>37</xdr:row>
      <xdr:rowOff>27940</xdr:rowOff>
    </xdr:to>
    <xdr:cxnSp macro="">
      <xdr:nvCxnSpPr>
        <xdr:cNvPr id="296" name="直線コネクタ 295"/>
        <xdr:cNvCxnSpPr/>
      </xdr:nvCxnSpPr>
      <xdr:spPr>
        <a:xfrm>
          <a:off x="8750300" y="585343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297" name="フローチャート: 判断 296"/>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152400</xdr:rowOff>
    </xdr:from>
    <xdr:ext cx="521970" cy="259080"/>
    <xdr:sp macro="" textlink="">
      <xdr:nvSpPr>
        <xdr:cNvPr id="298" name="テキスト ボックス 297"/>
        <xdr:cNvSpPr txBox="1"/>
      </xdr:nvSpPr>
      <xdr:spPr>
        <a:xfrm>
          <a:off x="9371965" y="59817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24130</xdr:rowOff>
    </xdr:from>
    <xdr:to xmlns:xdr="http://schemas.openxmlformats.org/drawingml/2006/spreadsheetDrawing">
      <xdr:col>45</xdr:col>
      <xdr:colOff>177800</xdr:colOff>
      <xdr:row>37</xdr:row>
      <xdr:rowOff>60325</xdr:rowOff>
    </xdr:to>
    <xdr:cxnSp macro="">
      <xdr:nvCxnSpPr>
        <xdr:cNvPr id="299" name="直線コネクタ 298"/>
        <xdr:cNvCxnSpPr/>
      </xdr:nvCxnSpPr>
      <xdr:spPr>
        <a:xfrm flipV="1">
          <a:off x="7861300" y="585343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75565</xdr:rowOff>
    </xdr:from>
    <xdr:to xmlns:xdr="http://schemas.openxmlformats.org/drawingml/2006/spreadsheetDrawing">
      <xdr:col>46</xdr:col>
      <xdr:colOff>38100</xdr:colOff>
      <xdr:row>34</xdr:row>
      <xdr:rowOff>6350</xdr:rowOff>
    </xdr:to>
    <xdr:sp macro="" textlink="">
      <xdr:nvSpPr>
        <xdr:cNvPr id="300" name="フローチャート: 判断 299"/>
        <xdr:cNvSpPr/>
      </xdr:nvSpPr>
      <xdr:spPr>
        <a:xfrm>
          <a:off x="8699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22225</xdr:rowOff>
    </xdr:from>
    <xdr:ext cx="586105" cy="258445"/>
    <xdr:sp macro="" textlink="">
      <xdr:nvSpPr>
        <xdr:cNvPr id="301" name="テキスト ボックス 300"/>
        <xdr:cNvSpPr txBox="1"/>
      </xdr:nvSpPr>
      <xdr:spPr>
        <a:xfrm>
          <a:off x="8450580" y="550862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60325</xdr:rowOff>
    </xdr:from>
    <xdr:to xmlns:xdr="http://schemas.openxmlformats.org/drawingml/2006/spreadsheetDrawing">
      <xdr:col>41</xdr:col>
      <xdr:colOff>50800</xdr:colOff>
      <xdr:row>37</xdr:row>
      <xdr:rowOff>103505</xdr:rowOff>
    </xdr:to>
    <xdr:cxnSp macro="">
      <xdr:nvCxnSpPr>
        <xdr:cNvPr id="302" name="直線コネクタ 301"/>
        <xdr:cNvCxnSpPr/>
      </xdr:nvCxnSpPr>
      <xdr:spPr>
        <a:xfrm flipV="1">
          <a:off x="6972300" y="64039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303" name="フローチャート: 判断 302"/>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144780</xdr:rowOff>
    </xdr:from>
    <xdr:ext cx="521970" cy="250190"/>
    <xdr:sp macro="" textlink="">
      <xdr:nvSpPr>
        <xdr:cNvPr id="304" name="テキスト ボックス 303"/>
        <xdr:cNvSpPr txBox="1"/>
      </xdr:nvSpPr>
      <xdr:spPr>
        <a:xfrm>
          <a:off x="7593965" y="64884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54610</xdr:rowOff>
    </xdr:from>
    <xdr:to xmlns:xdr="http://schemas.openxmlformats.org/drawingml/2006/spreadsheetDrawing">
      <xdr:col>36</xdr:col>
      <xdr:colOff>165100</xdr:colOff>
      <xdr:row>37</xdr:row>
      <xdr:rowOff>156210</xdr:rowOff>
    </xdr:to>
    <xdr:sp macro="" textlink="">
      <xdr:nvSpPr>
        <xdr:cNvPr id="305" name="フローチャート: 判断 304"/>
        <xdr:cNvSpPr/>
      </xdr:nvSpPr>
      <xdr:spPr>
        <a:xfrm>
          <a:off x="6921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147320</xdr:rowOff>
    </xdr:from>
    <xdr:ext cx="521970" cy="259080"/>
    <xdr:sp macro="" textlink="">
      <xdr:nvSpPr>
        <xdr:cNvPr id="306" name="テキスト ボックス 305"/>
        <xdr:cNvSpPr txBox="1"/>
      </xdr:nvSpPr>
      <xdr:spPr>
        <a:xfrm>
          <a:off x="6704965" y="64909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124460</xdr:rowOff>
    </xdr:from>
    <xdr:to xmlns:xdr="http://schemas.openxmlformats.org/drawingml/2006/spreadsheetDrawing">
      <xdr:col>55</xdr:col>
      <xdr:colOff>50800</xdr:colOff>
      <xdr:row>37</xdr:row>
      <xdr:rowOff>54610</xdr:rowOff>
    </xdr:to>
    <xdr:sp macro="" textlink="">
      <xdr:nvSpPr>
        <xdr:cNvPr id="312" name="楕円 311"/>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102870</xdr:rowOff>
    </xdr:from>
    <xdr:ext cx="534670" cy="259080"/>
    <xdr:sp macro="" textlink="">
      <xdr:nvSpPr>
        <xdr:cNvPr id="313" name="補助費等該当値テキスト"/>
        <xdr:cNvSpPr txBox="1"/>
      </xdr:nvSpPr>
      <xdr:spPr>
        <a:xfrm>
          <a:off x="10528300" y="627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148590</xdr:rowOff>
    </xdr:from>
    <xdr:to xmlns:xdr="http://schemas.openxmlformats.org/drawingml/2006/spreadsheetDrawing">
      <xdr:col>50</xdr:col>
      <xdr:colOff>165100</xdr:colOff>
      <xdr:row>37</xdr:row>
      <xdr:rowOff>78740</xdr:rowOff>
    </xdr:to>
    <xdr:sp macro="" textlink="">
      <xdr:nvSpPr>
        <xdr:cNvPr id="314" name="楕円 313"/>
        <xdr:cNvSpPr/>
      </xdr:nvSpPr>
      <xdr:spPr>
        <a:xfrm>
          <a:off x="958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69850</xdr:rowOff>
    </xdr:from>
    <xdr:ext cx="521970" cy="259080"/>
    <xdr:sp macro="" textlink="">
      <xdr:nvSpPr>
        <xdr:cNvPr id="315" name="テキスト ボックス 314"/>
        <xdr:cNvSpPr txBox="1"/>
      </xdr:nvSpPr>
      <xdr:spPr>
        <a:xfrm>
          <a:off x="9371965" y="6413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144780</xdr:rowOff>
    </xdr:from>
    <xdr:to xmlns:xdr="http://schemas.openxmlformats.org/drawingml/2006/spreadsheetDrawing">
      <xdr:col>46</xdr:col>
      <xdr:colOff>38100</xdr:colOff>
      <xdr:row>34</xdr:row>
      <xdr:rowOff>74930</xdr:rowOff>
    </xdr:to>
    <xdr:sp macro="" textlink="">
      <xdr:nvSpPr>
        <xdr:cNvPr id="316" name="楕円 315"/>
        <xdr:cNvSpPr/>
      </xdr:nvSpPr>
      <xdr:spPr>
        <a:xfrm>
          <a:off x="8699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66040</xdr:rowOff>
    </xdr:from>
    <xdr:ext cx="586105" cy="248920"/>
    <xdr:sp macro="" textlink="">
      <xdr:nvSpPr>
        <xdr:cNvPr id="317" name="テキスト ボックス 316"/>
        <xdr:cNvSpPr txBox="1"/>
      </xdr:nvSpPr>
      <xdr:spPr>
        <a:xfrm>
          <a:off x="8450580" y="589534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9525</xdr:rowOff>
    </xdr:from>
    <xdr:to xmlns:xdr="http://schemas.openxmlformats.org/drawingml/2006/spreadsheetDrawing">
      <xdr:col>41</xdr:col>
      <xdr:colOff>101600</xdr:colOff>
      <xdr:row>37</xdr:row>
      <xdr:rowOff>111125</xdr:rowOff>
    </xdr:to>
    <xdr:sp macro="" textlink="">
      <xdr:nvSpPr>
        <xdr:cNvPr id="318" name="楕円 317"/>
        <xdr:cNvSpPr/>
      </xdr:nvSpPr>
      <xdr:spPr>
        <a:xfrm>
          <a:off x="7810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127635</xdr:rowOff>
    </xdr:from>
    <xdr:ext cx="521970" cy="259080"/>
    <xdr:sp macro="" textlink="">
      <xdr:nvSpPr>
        <xdr:cNvPr id="319" name="テキスト ボックス 318"/>
        <xdr:cNvSpPr txBox="1"/>
      </xdr:nvSpPr>
      <xdr:spPr>
        <a:xfrm>
          <a:off x="7593965" y="61283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52705</xdr:rowOff>
    </xdr:from>
    <xdr:to xmlns:xdr="http://schemas.openxmlformats.org/drawingml/2006/spreadsheetDrawing">
      <xdr:col>36</xdr:col>
      <xdr:colOff>165100</xdr:colOff>
      <xdr:row>37</xdr:row>
      <xdr:rowOff>154940</xdr:rowOff>
    </xdr:to>
    <xdr:sp macro="" textlink="">
      <xdr:nvSpPr>
        <xdr:cNvPr id="320" name="楕円 319"/>
        <xdr:cNvSpPr/>
      </xdr:nvSpPr>
      <xdr:spPr>
        <a:xfrm>
          <a:off x="6921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170815</xdr:rowOff>
    </xdr:from>
    <xdr:ext cx="521970" cy="258445"/>
    <xdr:sp macro="" textlink="">
      <xdr:nvSpPr>
        <xdr:cNvPr id="321" name="テキスト ボックス 320"/>
        <xdr:cNvSpPr txBox="1"/>
      </xdr:nvSpPr>
      <xdr:spPr>
        <a:xfrm>
          <a:off x="6704965" y="617156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30" name="テキスト ボックス 329"/>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220" cy="259080"/>
    <xdr:sp macro="" textlink="">
      <xdr:nvSpPr>
        <xdr:cNvPr id="333" name="テキスト ボックス 332"/>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2930" cy="248920"/>
    <xdr:sp macro="" textlink="">
      <xdr:nvSpPr>
        <xdr:cNvPr id="337" name="テキスト ボックス 336"/>
        <xdr:cNvSpPr txBox="1"/>
      </xdr:nvSpPr>
      <xdr:spPr>
        <a:xfrm>
          <a:off x="6008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2930" cy="259080"/>
    <xdr:sp macro="" textlink="">
      <xdr:nvSpPr>
        <xdr:cNvPr id="339" name="テキスト ボックス 338"/>
        <xdr:cNvSpPr txBox="1"/>
      </xdr:nvSpPr>
      <xdr:spPr>
        <a:xfrm>
          <a:off x="6008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2930" cy="259080"/>
    <xdr:sp macro="" textlink="">
      <xdr:nvSpPr>
        <xdr:cNvPr id="341" name="テキスト ボックス 340"/>
        <xdr:cNvSpPr txBox="1"/>
      </xdr:nvSpPr>
      <xdr:spPr>
        <a:xfrm>
          <a:off x="6008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43" name="テキスト ボックス 342"/>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82550</xdr:rowOff>
    </xdr:from>
    <xdr:to xmlns:xdr="http://schemas.openxmlformats.org/drawingml/2006/spreadsheetDrawing">
      <xdr:col>54</xdr:col>
      <xdr:colOff>189865</xdr:colOff>
      <xdr:row>58</xdr:row>
      <xdr:rowOff>130810</xdr:rowOff>
    </xdr:to>
    <xdr:cxnSp macro="">
      <xdr:nvCxnSpPr>
        <xdr:cNvPr id="345" name="直線コネクタ 344"/>
        <xdr:cNvCxnSpPr/>
      </xdr:nvCxnSpPr>
      <xdr:spPr>
        <a:xfrm flipV="1">
          <a:off x="10475595" y="865505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48920"/>
    <xdr:sp macro="" textlink="">
      <xdr:nvSpPr>
        <xdr:cNvPr id="346" name="普通建設事業費最小値テキスト"/>
        <xdr:cNvSpPr txBox="1"/>
      </xdr:nvSpPr>
      <xdr:spPr>
        <a:xfrm>
          <a:off x="10528300" y="10078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7" name="直線コネクタ 346"/>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29210</xdr:rowOff>
    </xdr:from>
    <xdr:ext cx="598805" cy="251460"/>
    <xdr:sp macro="" textlink="">
      <xdr:nvSpPr>
        <xdr:cNvPr id="348" name="普通建設事業費最大値テキスト"/>
        <xdr:cNvSpPr txBox="1"/>
      </xdr:nvSpPr>
      <xdr:spPr>
        <a:xfrm>
          <a:off x="10528300" y="8430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82550</xdr:rowOff>
    </xdr:from>
    <xdr:to xmlns:xdr="http://schemas.openxmlformats.org/drawingml/2006/spreadsheetDrawing">
      <xdr:col>55</xdr:col>
      <xdr:colOff>88900</xdr:colOff>
      <xdr:row>50</xdr:row>
      <xdr:rowOff>82550</xdr:rowOff>
    </xdr:to>
    <xdr:cxnSp macro="">
      <xdr:nvCxnSpPr>
        <xdr:cNvPr id="349" name="直線コネクタ 348"/>
        <xdr:cNvCxnSpPr/>
      </xdr:nvCxnSpPr>
      <xdr:spPr>
        <a:xfrm>
          <a:off x="10388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82550</xdr:rowOff>
    </xdr:from>
    <xdr:to xmlns:xdr="http://schemas.openxmlformats.org/drawingml/2006/spreadsheetDrawing">
      <xdr:col>55</xdr:col>
      <xdr:colOff>0</xdr:colOff>
      <xdr:row>56</xdr:row>
      <xdr:rowOff>123190</xdr:rowOff>
    </xdr:to>
    <xdr:cxnSp macro="">
      <xdr:nvCxnSpPr>
        <xdr:cNvPr id="350" name="直線コネクタ 349"/>
        <xdr:cNvCxnSpPr/>
      </xdr:nvCxnSpPr>
      <xdr:spPr>
        <a:xfrm flipV="1">
          <a:off x="9639300" y="9340850"/>
          <a:ext cx="8382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151130</xdr:rowOff>
    </xdr:from>
    <xdr:ext cx="534670" cy="259080"/>
    <xdr:sp macro="" textlink="">
      <xdr:nvSpPr>
        <xdr:cNvPr id="351" name="普通建設事業費平均値テキスト"/>
        <xdr:cNvSpPr txBox="1"/>
      </xdr:nvSpPr>
      <xdr:spPr>
        <a:xfrm>
          <a:off x="10528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1270</xdr:rowOff>
    </xdr:from>
    <xdr:to xmlns:xdr="http://schemas.openxmlformats.org/drawingml/2006/spreadsheetDrawing">
      <xdr:col>55</xdr:col>
      <xdr:colOff>50800</xdr:colOff>
      <xdr:row>56</xdr:row>
      <xdr:rowOff>102870</xdr:rowOff>
    </xdr:to>
    <xdr:sp macro="" textlink="">
      <xdr:nvSpPr>
        <xdr:cNvPr id="352" name="フローチャート: 判断 351"/>
        <xdr:cNvSpPr/>
      </xdr:nvSpPr>
      <xdr:spPr>
        <a:xfrm>
          <a:off x="10426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19050</xdr:rowOff>
    </xdr:from>
    <xdr:to xmlns:xdr="http://schemas.openxmlformats.org/drawingml/2006/spreadsheetDrawing">
      <xdr:col>50</xdr:col>
      <xdr:colOff>114300</xdr:colOff>
      <xdr:row>56</xdr:row>
      <xdr:rowOff>123190</xdr:rowOff>
    </xdr:to>
    <xdr:cxnSp macro="">
      <xdr:nvCxnSpPr>
        <xdr:cNvPr id="353" name="直線コネクタ 352"/>
        <xdr:cNvCxnSpPr/>
      </xdr:nvCxnSpPr>
      <xdr:spPr>
        <a:xfrm>
          <a:off x="8750300" y="944880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27305</xdr:rowOff>
    </xdr:to>
    <xdr:sp macro="" textlink="">
      <xdr:nvSpPr>
        <xdr:cNvPr id="354" name="フローチャート: 判断 353"/>
        <xdr:cNvSpPr/>
      </xdr:nvSpPr>
      <xdr:spPr>
        <a:xfrm>
          <a:off x="9588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43815</xdr:rowOff>
    </xdr:from>
    <xdr:ext cx="521970" cy="248285"/>
    <xdr:sp macro="" textlink="">
      <xdr:nvSpPr>
        <xdr:cNvPr id="355" name="テキスト ボックス 354"/>
        <xdr:cNvSpPr txBox="1"/>
      </xdr:nvSpPr>
      <xdr:spPr>
        <a:xfrm>
          <a:off x="9371965" y="93021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19050</xdr:rowOff>
    </xdr:from>
    <xdr:to xmlns:xdr="http://schemas.openxmlformats.org/drawingml/2006/spreadsheetDrawing">
      <xdr:col>45</xdr:col>
      <xdr:colOff>177800</xdr:colOff>
      <xdr:row>56</xdr:row>
      <xdr:rowOff>107950</xdr:rowOff>
    </xdr:to>
    <xdr:cxnSp macro="">
      <xdr:nvCxnSpPr>
        <xdr:cNvPr id="356" name="直線コネクタ 355"/>
        <xdr:cNvCxnSpPr/>
      </xdr:nvCxnSpPr>
      <xdr:spPr>
        <a:xfrm flipV="1">
          <a:off x="7861300" y="9448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117475</xdr:rowOff>
    </xdr:from>
    <xdr:to xmlns:xdr="http://schemas.openxmlformats.org/drawingml/2006/spreadsheetDrawing">
      <xdr:col>46</xdr:col>
      <xdr:colOff>38100</xdr:colOff>
      <xdr:row>55</xdr:row>
      <xdr:rowOff>47625</xdr:rowOff>
    </xdr:to>
    <xdr:sp macro="" textlink="">
      <xdr:nvSpPr>
        <xdr:cNvPr id="357" name="フローチャート: 判断 356"/>
        <xdr:cNvSpPr/>
      </xdr:nvSpPr>
      <xdr:spPr>
        <a:xfrm>
          <a:off x="8699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64135</xdr:rowOff>
    </xdr:from>
    <xdr:ext cx="521970" cy="250825"/>
    <xdr:sp macro="" textlink="">
      <xdr:nvSpPr>
        <xdr:cNvPr id="358" name="テキスト ボックス 357"/>
        <xdr:cNvSpPr txBox="1"/>
      </xdr:nvSpPr>
      <xdr:spPr>
        <a:xfrm>
          <a:off x="8482965" y="915098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107950</xdr:rowOff>
    </xdr:from>
    <xdr:to xmlns:xdr="http://schemas.openxmlformats.org/drawingml/2006/spreadsheetDrawing">
      <xdr:col>41</xdr:col>
      <xdr:colOff>50800</xdr:colOff>
      <xdr:row>57</xdr:row>
      <xdr:rowOff>114935</xdr:rowOff>
    </xdr:to>
    <xdr:cxnSp macro="">
      <xdr:nvCxnSpPr>
        <xdr:cNvPr id="359" name="直線コネクタ 358"/>
        <xdr:cNvCxnSpPr/>
      </xdr:nvCxnSpPr>
      <xdr:spPr>
        <a:xfrm flipV="1">
          <a:off x="6972300" y="970915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60" name="フローチャート: 判断 359"/>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21970" cy="259080"/>
    <xdr:sp macro="" textlink="">
      <xdr:nvSpPr>
        <xdr:cNvPr id="361" name="テキスト ボックス 360"/>
        <xdr:cNvSpPr txBox="1"/>
      </xdr:nvSpPr>
      <xdr:spPr>
        <a:xfrm>
          <a:off x="7593965" y="98113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62" name="フローチャート: 判断 361"/>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93345</xdr:rowOff>
    </xdr:from>
    <xdr:ext cx="521970" cy="259080"/>
    <xdr:sp macro="" textlink="">
      <xdr:nvSpPr>
        <xdr:cNvPr id="363" name="テキスト ボックス 362"/>
        <xdr:cNvSpPr txBox="1"/>
      </xdr:nvSpPr>
      <xdr:spPr>
        <a:xfrm>
          <a:off x="6704965" y="9523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31750</xdr:rowOff>
    </xdr:from>
    <xdr:to xmlns:xdr="http://schemas.openxmlformats.org/drawingml/2006/spreadsheetDrawing">
      <xdr:col>55</xdr:col>
      <xdr:colOff>50800</xdr:colOff>
      <xdr:row>54</xdr:row>
      <xdr:rowOff>133350</xdr:rowOff>
    </xdr:to>
    <xdr:sp macro="" textlink="">
      <xdr:nvSpPr>
        <xdr:cNvPr id="369" name="楕円 368"/>
        <xdr:cNvSpPr/>
      </xdr:nvSpPr>
      <xdr:spPr>
        <a:xfrm>
          <a:off x="104267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54610</xdr:rowOff>
    </xdr:from>
    <xdr:ext cx="598805" cy="248920"/>
    <xdr:sp macro="" textlink="">
      <xdr:nvSpPr>
        <xdr:cNvPr id="370" name="普通建設事業費該当値テキスト"/>
        <xdr:cNvSpPr txBox="1"/>
      </xdr:nvSpPr>
      <xdr:spPr>
        <a:xfrm>
          <a:off x="10528300" y="9141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72390</xdr:rowOff>
    </xdr:from>
    <xdr:to xmlns:xdr="http://schemas.openxmlformats.org/drawingml/2006/spreadsheetDrawing">
      <xdr:col>50</xdr:col>
      <xdr:colOff>165100</xdr:colOff>
      <xdr:row>57</xdr:row>
      <xdr:rowOff>2540</xdr:rowOff>
    </xdr:to>
    <xdr:sp macro="" textlink="">
      <xdr:nvSpPr>
        <xdr:cNvPr id="371" name="楕円 370"/>
        <xdr:cNvSpPr/>
      </xdr:nvSpPr>
      <xdr:spPr>
        <a:xfrm>
          <a:off x="9588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165100</xdr:rowOff>
    </xdr:from>
    <xdr:ext cx="521970" cy="259080"/>
    <xdr:sp macro="" textlink="">
      <xdr:nvSpPr>
        <xdr:cNvPr id="372" name="テキスト ボックス 371"/>
        <xdr:cNvSpPr txBox="1"/>
      </xdr:nvSpPr>
      <xdr:spPr>
        <a:xfrm>
          <a:off x="9371965" y="9766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139700</xdr:rowOff>
    </xdr:from>
    <xdr:to xmlns:xdr="http://schemas.openxmlformats.org/drawingml/2006/spreadsheetDrawing">
      <xdr:col>46</xdr:col>
      <xdr:colOff>38100</xdr:colOff>
      <xdr:row>55</xdr:row>
      <xdr:rowOff>69850</xdr:rowOff>
    </xdr:to>
    <xdr:sp macro="" textlink="">
      <xdr:nvSpPr>
        <xdr:cNvPr id="373" name="楕円 372"/>
        <xdr:cNvSpPr/>
      </xdr:nvSpPr>
      <xdr:spPr>
        <a:xfrm>
          <a:off x="8699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60960</xdr:rowOff>
    </xdr:from>
    <xdr:ext cx="521970" cy="259080"/>
    <xdr:sp macro="" textlink="">
      <xdr:nvSpPr>
        <xdr:cNvPr id="374" name="テキスト ボックス 373"/>
        <xdr:cNvSpPr txBox="1"/>
      </xdr:nvSpPr>
      <xdr:spPr>
        <a:xfrm>
          <a:off x="8482965" y="94907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57150</xdr:rowOff>
    </xdr:from>
    <xdr:to xmlns:xdr="http://schemas.openxmlformats.org/drawingml/2006/spreadsheetDrawing">
      <xdr:col>41</xdr:col>
      <xdr:colOff>101600</xdr:colOff>
      <xdr:row>56</xdr:row>
      <xdr:rowOff>158750</xdr:rowOff>
    </xdr:to>
    <xdr:sp macro="" textlink="">
      <xdr:nvSpPr>
        <xdr:cNvPr id="375" name="楕円 374"/>
        <xdr:cNvSpPr/>
      </xdr:nvSpPr>
      <xdr:spPr>
        <a:xfrm>
          <a:off x="7810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3810</xdr:rowOff>
    </xdr:from>
    <xdr:ext cx="521970" cy="259080"/>
    <xdr:sp macro="" textlink="">
      <xdr:nvSpPr>
        <xdr:cNvPr id="376" name="テキスト ボックス 375"/>
        <xdr:cNvSpPr txBox="1"/>
      </xdr:nvSpPr>
      <xdr:spPr>
        <a:xfrm>
          <a:off x="7593965" y="94335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77" name="楕円 376"/>
        <xdr:cNvSpPr/>
      </xdr:nvSpPr>
      <xdr:spPr>
        <a:xfrm>
          <a:off x="6921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156845</xdr:rowOff>
    </xdr:from>
    <xdr:ext cx="521970" cy="249555"/>
    <xdr:sp macro="" textlink="">
      <xdr:nvSpPr>
        <xdr:cNvPr id="378" name="テキスト ボックス 377"/>
        <xdr:cNvSpPr txBox="1"/>
      </xdr:nvSpPr>
      <xdr:spPr>
        <a:xfrm>
          <a:off x="6704965" y="992949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7" name="テキスト ボックス 386"/>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220" cy="259080"/>
    <xdr:sp macro="" textlink="">
      <xdr:nvSpPr>
        <xdr:cNvPr id="390" name="テキスト ボックス 389"/>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4" name="テキスト ボックス 393"/>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400" name="テキスト ボックス 399"/>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141605</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197165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88265</xdr:rowOff>
    </xdr:from>
    <xdr:ext cx="534670" cy="249555"/>
    <xdr:sp macro="" textlink="">
      <xdr:nvSpPr>
        <xdr:cNvPr id="405" name="普通建設事業費 （ うち新規整備　）最大値テキスト"/>
        <xdr:cNvSpPr txBox="1"/>
      </xdr:nvSpPr>
      <xdr:spPr>
        <a:xfrm>
          <a:off x="10528300" y="11746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141605</xdr:rowOff>
    </xdr:from>
    <xdr:to xmlns:xdr="http://schemas.openxmlformats.org/drawingml/2006/spreadsheetDrawing">
      <xdr:col>55</xdr:col>
      <xdr:colOff>88900</xdr:colOff>
      <xdr:row>69</xdr:row>
      <xdr:rowOff>141605</xdr:rowOff>
    </xdr:to>
    <xdr:cxnSp macro="">
      <xdr:nvCxnSpPr>
        <xdr:cNvPr id="406" name="直線コネクタ 405"/>
        <xdr:cNvCxnSpPr/>
      </xdr:nvCxnSpPr>
      <xdr:spPr>
        <a:xfrm>
          <a:off x="10388600" y="1197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38100</xdr:rowOff>
    </xdr:from>
    <xdr:to xmlns:xdr="http://schemas.openxmlformats.org/drawingml/2006/spreadsheetDrawing">
      <xdr:col>55</xdr:col>
      <xdr:colOff>0</xdr:colOff>
      <xdr:row>79</xdr:row>
      <xdr:rowOff>43815</xdr:rowOff>
    </xdr:to>
    <xdr:cxnSp macro="">
      <xdr:nvCxnSpPr>
        <xdr:cNvPr id="407" name="直線コネクタ 406"/>
        <xdr:cNvCxnSpPr/>
      </xdr:nvCxnSpPr>
      <xdr:spPr>
        <a:xfrm>
          <a:off x="9639300" y="135826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92710</xdr:rowOff>
    </xdr:from>
    <xdr:ext cx="534670" cy="259080"/>
    <xdr:sp macro="" textlink="">
      <xdr:nvSpPr>
        <xdr:cNvPr id="408" name="普通建設事業費 （ うち新規整備　）平均値テキスト"/>
        <xdr:cNvSpPr txBox="1"/>
      </xdr:nvSpPr>
      <xdr:spPr>
        <a:xfrm>
          <a:off x="10528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78</xdr:row>
      <xdr:rowOff>0</xdr:rowOff>
    </xdr:to>
    <xdr:sp macro="" textlink="">
      <xdr:nvSpPr>
        <xdr:cNvPr id="409" name="フローチャート: 判断 408"/>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35560</xdr:rowOff>
    </xdr:from>
    <xdr:to xmlns:xdr="http://schemas.openxmlformats.org/drawingml/2006/spreadsheetDrawing">
      <xdr:col>50</xdr:col>
      <xdr:colOff>114300</xdr:colOff>
      <xdr:row>79</xdr:row>
      <xdr:rowOff>38100</xdr:rowOff>
    </xdr:to>
    <xdr:cxnSp macro="">
      <xdr:nvCxnSpPr>
        <xdr:cNvPr id="410" name="直線コネクタ 409"/>
        <xdr:cNvCxnSpPr/>
      </xdr:nvCxnSpPr>
      <xdr:spPr>
        <a:xfrm>
          <a:off x="8750300" y="13580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163195</xdr:rowOff>
    </xdr:from>
    <xdr:to xmlns:xdr="http://schemas.openxmlformats.org/drawingml/2006/spreadsheetDrawing">
      <xdr:col>50</xdr:col>
      <xdr:colOff>165100</xdr:colOff>
      <xdr:row>77</xdr:row>
      <xdr:rowOff>93345</xdr:rowOff>
    </xdr:to>
    <xdr:sp macro="" textlink="">
      <xdr:nvSpPr>
        <xdr:cNvPr id="411" name="フローチャート: 判断 410"/>
        <xdr:cNvSpPr/>
      </xdr:nvSpPr>
      <xdr:spPr>
        <a:xfrm>
          <a:off x="958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109855</xdr:rowOff>
    </xdr:from>
    <xdr:ext cx="521970" cy="250825"/>
    <xdr:sp macro="" textlink="">
      <xdr:nvSpPr>
        <xdr:cNvPr id="412" name="テキスト ボックス 411"/>
        <xdr:cNvSpPr txBox="1"/>
      </xdr:nvSpPr>
      <xdr:spPr>
        <a:xfrm>
          <a:off x="9371965" y="1296860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35560</xdr:rowOff>
    </xdr:from>
    <xdr:to xmlns:xdr="http://schemas.openxmlformats.org/drawingml/2006/spreadsheetDrawing">
      <xdr:col>45</xdr:col>
      <xdr:colOff>177800</xdr:colOff>
      <xdr:row>79</xdr:row>
      <xdr:rowOff>40640</xdr:rowOff>
    </xdr:to>
    <xdr:cxnSp macro="">
      <xdr:nvCxnSpPr>
        <xdr:cNvPr id="413" name="直線コネクタ 412"/>
        <xdr:cNvCxnSpPr/>
      </xdr:nvCxnSpPr>
      <xdr:spPr>
        <a:xfrm flipV="1">
          <a:off x="7861300" y="13580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110490</xdr:rowOff>
    </xdr:from>
    <xdr:to xmlns:xdr="http://schemas.openxmlformats.org/drawingml/2006/spreadsheetDrawing">
      <xdr:col>46</xdr:col>
      <xdr:colOff>38100</xdr:colOff>
      <xdr:row>76</xdr:row>
      <xdr:rowOff>40640</xdr:rowOff>
    </xdr:to>
    <xdr:sp macro="" textlink="">
      <xdr:nvSpPr>
        <xdr:cNvPr id="414" name="フローチャート: 判断 413"/>
        <xdr:cNvSpPr/>
      </xdr:nvSpPr>
      <xdr:spPr>
        <a:xfrm>
          <a:off x="8699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57150</xdr:rowOff>
    </xdr:from>
    <xdr:ext cx="521970" cy="259080"/>
    <xdr:sp macro="" textlink="">
      <xdr:nvSpPr>
        <xdr:cNvPr id="415" name="テキスト ボックス 414"/>
        <xdr:cNvSpPr txBox="1"/>
      </xdr:nvSpPr>
      <xdr:spPr>
        <a:xfrm>
          <a:off x="8482965" y="127444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160020</xdr:rowOff>
    </xdr:from>
    <xdr:to xmlns:xdr="http://schemas.openxmlformats.org/drawingml/2006/spreadsheetDrawing">
      <xdr:col>41</xdr:col>
      <xdr:colOff>50800</xdr:colOff>
      <xdr:row>79</xdr:row>
      <xdr:rowOff>40640</xdr:rowOff>
    </xdr:to>
    <xdr:cxnSp macro="">
      <xdr:nvCxnSpPr>
        <xdr:cNvPr id="416" name="直線コネクタ 415"/>
        <xdr:cNvCxnSpPr/>
      </xdr:nvCxnSpPr>
      <xdr:spPr>
        <a:xfrm>
          <a:off x="6972300" y="135331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7" name="フローチャート: 判断 416"/>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21970" cy="259080"/>
    <xdr:sp macro="" textlink="">
      <xdr:nvSpPr>
        <xdr:cNvPr id="418" name="テキスト ボックス 417"/>
        <xdr:cNvSpPr txBox="1"/>
      </xdr:nvSpPr>
      <xdr:spPr>
        <a:xfrm>
          <a:off x="7593965" y="13065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9" name="フローチャート: 判断 418"/>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21970" cy="258445"/>
    <xdr:sp macro="" textlink="">
      <xdr:nvSpPr>
        <xdr:cNvPr id="420" name="テキスト ボックス 419"/>
        <xdr:cNvSpPr txBox="1"/>
      </xdr:nvSpPr>
      <xdr:spPr>
        <a:xfrm>
          <a:off x="6704965" y="130181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26" name="楕円 425"/>
        <xdr:cNvSpPr/>
      </xdr:nvSpPr>
      <xdr:spPr>
        <a:xfrm>
          <a:off x="10426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79375</xdr:rowOff>
    </xdr:from>
    <xdr:ext cx="313690" cy="258445"/>
    <xdr:sp macro="" textlink="">
      <xdr:nvSpPr>
        <xdr:cNvPr id="427" name="普通建設事業費 （ うち新規整備　）該当値テキスト"/>
        <xdr:cNvSpPr txBox="1"/>
      </xdr:nvSpPr>
      <xdr:spPr>
        <a:xfrm>
          <a:off x="10528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158750</xdr:rowOff>
    </xdr:from>
    <xdr:to xmlns:xdr="http://schemas.openxmlformats.org/drawingml/2006/spreadsheetDrawing">
      <xdr:col>50</xdr:col>
      <xdr:colOff>165100</xdr:colOff>
      <xdr:row>79</xdr:row>
      <xdr:rowOff>88900</xdr:rowOff>
    </xdr:to>
    <xdr:sp macro="" textlink="">
      <xdr:nvSpPr>
        <xdr:cNvPr id="428" name="楕円 427"/>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80010</xdr:rowOff>
    </xdr:from>
    <xdr:ext cx="378460" cy="259080"/>
    <xdr:sp macro="" textlink="">
      <xdr:nvSpPr>
        <xdr:cNvPr id="429" name="テキスト ボックス 428"/>
        <xdr:cNvSpPr txBox="1"/>
      </xdr:nvSpPr>
      <xdr:spPr>
        <a:xfrm>
          <a:off x="9450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156210</xdr:rowOff>
    </xdr:from>
    <xdr:to xmlns:xdr="http://schemas.openxmlformats.org/drawingml/2006/spreadsheetDrawing">
      <xdr:col>46</xdr:col>
      <xdr:colOff>38100</xdr:colOff>
      <xdr:row>79</xdr:row>
      <xdr:rowOff>86360</xdr:rowOff>
    </xdr:to>
    <xdr:sp macro="" textlink="">
      <xdr:nvSpPr>
        <xdr:cNvPr id="430" name="楕円 429"/>
        <xdr:cNvSpPr/>
      </xdr:nvSpPr>
      <xdr:spPr>
        <a:xfrm>
          <a:off x="8699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77470</xdr:rowOff>
    </xdr:from>
    <xdr:ext cx="378460" cy="248920"/>
    <xdr:sp macro="" textlink="">
      <xdr:nvSpPr>
        <xdr:cNvPr id="431" name="テキスト ボックス 430"/>
        <xdr:cNvSpPr txBox="1"/>
      </xdr:nvSpPr>
      <xdr:spPr>
        <a:xfrm>
          <a:off x="8561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160655</xdr:rowOff>
    </xdr:from>
    <xdr:to xmlns:xdr="http://schemas.openxmlformats.org/drawingml/2006/spreadsheetDrawing">
      <xdr:col>41</xdr:col>
      <xdr:colOff>101600</xdr:colOff>
      <xdr:row>79</xdr:row>
      <xdr:rowOff>90805</xdr:rowOff>
    </xdr:to>
    <xdr:sp macro="" textlink="">
      <xdr:nvSpPr>
        <xdr:cNvPr id="432" name="楕円 431"/>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81915</xdr:rowOff>
    </xdr:from>
    <xdr:ext cx="378460" cy="259080"/>
    <xdr:sp macro="" textlink="">
      <xdr:nvSpPr>
        <xdr:cNvPr id="433" name="テキスト ボックス 432"/>
        <xdr:cNvSpPr txBox="1"/>
      </xdr:nvSpPr>
      <xdr:spPr>
        <a:xfrm>
          <a:off x="7672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109220</xdr:rowOff>
    </xdr:from>
    <xdr:to xmlns:xdr="http://schemas.openxmlformats.org/drawingml/2006/spreadsheetDrawing">
      <xdr:col>36</xdr:col>
      <xdr:colOff>165100</xdr:colOff>
      <xdr:row>79</xdr:row>
      <xdr:rowOff>39370</xdr:rowOff>
    </xdr:to>
    <xdr:sp macro="" textlink="">
      <xdr:nvSpPr>
        <xdr:cNvPr id="434" name="楕円 433"/>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30480</xdr:rowOff>
    </xdr:from>
    <xdr:ext cx="457200" cy="250190"/>
    <xdr:sp macro="" textlink="">
      <xdr:nvSpPr>
        <xdr:cNvPr id="435" name="テキスト ボックス 434"/>
        <xdr:cNvSpPr txBox="1"/>
      </xdr:nvSpPr>
      <xdr:spPr>
        <a:xfrm>
          <a:off x="6737350" y="1357503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4" name="テキスト ボックス 443"/>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220" cy="259080"/>
    <xdr:sp macro="" textlink="">
      <xdr:nvSpPr>
        <xdr:cNvPr id="447" name="テキスト ボックス 446"/>
        <xdr:cNvSpPr txBox="1"/>
      </xdr:nvSpPr>
      <xdr:spPr>
        <a:xfrm>
          <a:off x="6355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1" name="テキスト ボックス 45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2930" cy="259080"/>
    <xdr:sp macro="" textlink="">
      <xdr:nvSpPr>
        <xdr:cNvPr id="455" name="テキスト ボックス 454"/>
        <xdr:cNvSpPr txBox="1"/>
      </xdr:nvSpPr>
      <xdr:spPr>
        <a:xfrm>
          <a:off x="6008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7" name="テキスト ボックス 456"/>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91440</xdr:rowOff>
    </xdr:from>
    <xdr:to xmlns:xdr="http://schemas.openxmlformats.org/drawingml/2006/spreadsheetDrawing">
      <xdr:col>54</xdr:col>
      <xdr:colOff>189865</xdr:colOff>
      <xdr:row>99</xdr:row>
      <xdr:rowOff>6350</xdr:rowOff>
    </xdr:to>
    <xdr:cxnSp macro="">
      <xdr:nvCxnSpPr>
        <xdr:cNvPr id="459" name="直線コネクタ 458"/>
        <xdr:cNvCxnSpPr/>
      </xdr:nvCxnSpPr>
      <xdr:spPr>
        <a:xfrm flipV="1">
          <a:off x="10475595" y="1552194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469900" cy="259080"/>
    <xdr:sp macro="" textlink="">
      <xdr:nvSpPr>
        <xdr:cNvPr id="460" name="普通建設事業費 （ うち更新整備　）最小値テキスト"/>
        <xdr:cNvSpPr txBox="1"/>
      </xdr:nvSpPr>
      <xdr:spPr>
        <a:xfrm>
          <a:off x="10528300" y="1698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38100</xdr:rowOff>
    </xdr:from>
    <xdr:ext cx="598805" cy="259080"/>
    <xdr:sp macro="" textlink="">
      <xdr:nvSpPr>
        <xdr:cNvPr id="462" name="普通建設事業費 （ うち更新整備　）最大値テキスト"/>
        <xdr:cNvSpPr txBox="1"/>
      </xdr:nvSpPr>
      <xdr:spPr>
        <a:xfrm>
          <a:off x="10528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91440</xdr:rowOff>
    </xdr:from>
    <xdr:to xmlns:xdr="http://schemas.openxmlformats.org/drawingml/2006/spreadsheetDrawing">
      <xdr:col>55</xdr:col>
      <xdr:colOff>88900</xdr:colOff>
      <xdr:row>90</xdr:row>
      <xdr:rowOff>91440</xdr:rowOff>
    </xdr:to>
    <xdr:cxnSp macro="">
      <xdr:nvCxnSpPr>
        <xdr:cNvPr id="463" name="直線コネクタ 462"/>
        <xdr:cNvCxnSpPr/>
      </xdr:nvCxnSpPr>
      <xdr:spPr>
        <a:xfrm>
          <a:off x="10388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86360</xdr:rowOff>
    </xdr:from>
    <xdr:to xmlns:xdr="http://schemas.openxmlformats.org/drawingml/2006/spreadsheetDrawing">
      <xdr:col>55</xdr:col>
      <xdr:colOff>0</xdr:colOff>
      <xdr:row>96</xdr:row>
      <xdr:rowOff>30480</xdr:rowOff>
    </xdr:to>
    <xdr:cxnSp macro="">
      <xdr:nvCxnSpPr>
        <xdr:cNvPr id="464" name="直線コネクタ 463"/>
        <xdr:cNvCxnSpPr/>
      </xdr:nvCxnSpPr>
      <xdr:spPr>
        <a:xfrm flipV="1">
          <a:off x="9639300" y="15859760"/>
          <a:ext cx="8382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65" name="普通建設事業費 （ うち更新整備　）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66" name="フローチャート: 判断 465"/>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10795</xdr:rowOff>
    </xdr:from>
    <xdr:to xmlns:xdr="http://schemas.openxmlformats.org/drawingml/2006/spreadsheetDrawing">
      <xdr:col>50</xdr:col>
      <xdr:colOff>114300</xdr:colOff>
      <xdr:row>96</xdr:row>
      <xdr:rowOff>30480</xdr:rowOff>
    </xdr:to>
    <xdr:cxnSp macro="">
      <xdr:nvCxnSpPr>
        <xdr:cNvPr id="467" name="直線コネクタ 466"/>
        <xdr:cNvCxnSpPr/>
      </xdr:nvCxnSpPr>
      <xdr:spPr>
        <a:xfrm>
          <a:off x="8750300" y="1595564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79375</xdr:rowOff>
    </xdr:from>
    <xdr:to xmlns:xdr="http://schemas.openxmlformats.org/drawingml/2006/spreadsheetDrawing">
      <xdr:col>50</xdr:col>
      <xdr:colOff>165100</xdr:colOff>
      <xdr:row>96</xdr:row>
      <xdr:rowOff>9525</xdr:rowOff>
    </xdr:to>
    <xdr:sp macro="" textlink="">
      <xdr:nvSpPr>
        <xdr:cNvPr id="468" name="フローチャート: 判断 467"/>
        <xdr:cNvSpPr/>
      </xdr:nvSpPr>
      <xdr:spPr>
        <a:xfrm>
          <a:off x="95885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26035</xdr:rowOff>
    </xdr:from>
    <xdr:ext cx="521970" cy="259080"/>
    <xdr:sp macro="" textlink="">
      <xdr:nvSpPr>
        <xdr:cNvPr id="469" name="テキスト ボックス 468"/>
        <xdr:cNvSpPr txBox="1"/>
      </xdr:nvSpPr>
      <xdr:spPr>
        <a:xfrm>
          <a:off x="9371965" y="161423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10795</xdr:rowOff>
    </xdr:from>
    <xdr:to xmlns:xdr="http://schemas.openxmlformats.org/drawingml/2006/spreadsheetDrawing">
      <xdr:col>45</xdr:col>
      <xdr:colOff>177800</xdr:colOff>
      <xdr:row>95</xdr:row>
      <xdr:rowOff>126365</xdr:rowOff>
    </xdr:to>
    <xdr:cxnSp macro="">
      <xdr:nvCxnSpPr>
        <xdr:cNvPr id="470" name="直線コネクタ 469"/>
        <xdr:cNvCxnSpPr/>
      </xdr:nvCxnSpPr>
      <xdr:spPr>
        <a:xfrm flipV="1">
          <a:off x="7861300" y="1595564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161290</xdr:rowOff>
    </xdr:from>
    <xdr:to xmlns:xdr="http://schemas.openxmlformats.org/drawingml/2006/spreadsheetDrawing">
      <xdr:col>46</xdr:col>
      <xdr:colOff>38100</xdr:colOff>
      <xdr:row>95</xdr:row>
      <xdr:rowOff>91440</xdr:rowOff>
    </xdr:to>
    <xdr:sp macro="" textlink="">
      <xdr:nvSpPr>
        <xdr:cNvPr id="471" name="フローチャート: 判断 470"/>
        <xdr:cNvSpPr/>
      </xdr:nvSpPr>
      <xdr:spPr>
        <a:xfrm>
          <a:off x="8699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82550</xdr:rowOff>
    </xdr:from>
    <xdr:ext cx="521970" cy="259080"/>
    <xdr:sp macro="" textlink="">
      <xdr:nvSpPr>
        <xdr:cNvPr id="472" name="テキスト ボックス 471"/>
        <xdr:cNvSpPr txBox="1"/>
      </xdr:nvSpPr>
      <xdr:spPr>
        <a:xfrm>
          <a:off x="8482965" y="16370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126365</xdr:rowOff>
    </xdr:from>
    <xdr:to xmlns:xdr="http://schemas.openxmlformats.org/drawingml/2006/spreadsheetDrawing">
      <xdr:col>41</xdr:col>
      <xdr:colOff>50800</xdr:colOff>
      <xdr:row>97</xdr:row>
      <xdr:rowOff>78740</xdr:rowOff>
    </xdr:to>
    <xdr:cxnSp macro="">
      <xdr:nvCxnSpPr>
        <xdr:cNvPr id="473" name="直線コネクタ 472"/>
        <xdr:cNvCxnSpPr/>
      </xdr:nvCxnSpPr>
      <xdr:spPr>
        <a:xfrm flipV="1">
          <a:off x="6972300" y="1641411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135890</xdr:rowOff>
    </xdr:from>
    <xdr:to xmlns:xdr="http://schemas.openxmlformats.org/drawingml/2006/spreadsheetDrawing">
      <xdr:col>41</xdr:col>
      <xdr:colOff>101600</xdr:colOff>
      <xdr:row>97</xdr:row>
      <xdr:rowOff>66040</xdr:rowOff>
    </xdr:to>
    <xdr:sp macro="" textlink="">
      <xdr:nvSpPr>
        <xdr:cNvPr id="474" name="フローチャート: 判断 473"/>
        <xdr:cNvSpPr/>
      </xdr:nvSpPr>
      <xdr:spPr>
        <a:xfrm>
          <a:off x="7810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57150</xdr:rowOff>
    </xdr:from>
    <xdr:ext cx="521970" cy="259080"/>
    <xdr:sp macro="" textlink="">
      <xdr:nvSpPr>
        <xdr:cNvPr id="475" name="テキスト ボックス 474"/>
        <xdr:cNvSpPr txBox="1"/>
      </xdr:nvSpPr>
      <xdr:spPr>
        <a:xfrm>
          <a:off x="7593965" y="16687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76" name="フローチャート: 判断 475"/>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130810</xdr:rowOff>
    </xdr:from>
    <xdr:ext cx="521970" cy="259080"/>
    <xdr:sp macro="" textlink="">
      <xdr:nvSpPr>
        <xdr:cNvPr id="477" name="テキスト ボックス 476"/>
        <xdr:cNvSpPr txBox="1"/>
      </xdr:nvSpPr>
      <xdr:spPr>
        <a:xfrm>
          <a:off x="6704965" y="167614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35560</xdr:rowOff>
    </xdr:from>
    <xdr:to xmlns:xdr="http://schemas.openxmlformats.org/drawingml/2006/spreadsheetDrawing">
      <xdr:col>55</xdr:col>
      <xdr:colOff>50800</xdr:colOff>
      <xdr:row>92</xdr:row>
      <xdr:rowOff>137160</xdr:rowOff>
    </xdr:to>
    <xdr:sp macro="" textlink="">
      <xdr:nvSpPr>
        <xdr:cNvPr id="483" name="楕円 482"/>
        <xdr:cNvSpPr/>
      </xdr:nvSpPr>
      <xdr:spPr>
        <a:xfrm>
          <a:off x="10426700" y="158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58420</xdr:rowOff>
    </xdr:from>
    <xdr:ext cx="534670" cy="259080"/>
    <xdr:sp macro="" textlink="">
      <xdr:nvSpPr>
        <xdr:cNvPr id="484" name="普通建設事業費 （ うち更新整備　）該当値テキスト"/>
        <xdr:cNvSpPr txBox="1"/>
      </xdr:nvSpPr>
      <xdr:spPr>
        <a:xfrm>
          <a:off x="10528300" y="1566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151130</xdr:rowOff>
    </xdr:from>
    <xdr:to xmlns:xdr="http://schemas.openxmlformats.org/drawingml/2006/spreadsheetDrawing">
      <xdr:col>50</xdr:col>
      <xdr:colOff>165100</xdr:colOff>
      <xdr:row>96</xdr:row>
      <xdr:rowOff>81280</xdr:rowOff>
    </xdr:to>
    <xdr:sp macro="" textlink="">
      <xdr:nvSpPr>
        <xdr:cNvPr id="485" name="楕円 484"/>
        <xdr:cNvSpPr/>
      </xdr:nvSpPr>
      <xdr:spPr>
        <a:xfrm>
          <a:off x="958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72390</xdr:rowOff>
    </xdr:from>
    <xdr:ext cx="521970" cy="259080"/>
    <xdr:sp macro="" textlink="">
      <xdr:nvSpPr>
        <xdr:cNvPr id="486" name="テキスト ボックス 485"/>
        <xdr:cNvSpPr txBox="1"/>
      </xdr:nvSpPr>
      <xdr:spPr>
        <a:xfrm>
          <a:off x="9371965" y="165315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132080</xdr:rowOff>
    </xdr:from>
    <xdr:to xmlns:xdr="http://schemas.openxmlformats.org/drawingml/2006/spreadsheetDrawing">
      <xdr:col>46</xdr:col>
      <xdr:colOff>38100</xdr:colOff>
      <xdr:row>93</xdr:row>
      <xdr:rowOff>61595</xdr:rowOff>
    </xdr:to>
    <xdr:sp macro="" textlink="">
      <xdr:nvSpPr>
        <xdr:cNvPr id="487" name="楕円 486"/>
        <xdr:cNvSpPr/>
      </xdr:nvSpPr>
      <xdr:spPr>
        <a:xfrm>
          <a:off x="8699500" y="15905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78105</xdr:rowOff>
    </xdr:from>
    <xdr:ext cx="521970" cy="248285"/>
    <xdr:sp macro="" textlink="">
      <xdr:nvSpPr>
        <xdr:cNvPr id="488" name="テキスト ボックス 487"/>
        <xdr:cNvSpPr txBox="1"/>
      </xdr:nvSpPr>
      <xdr:spPr>
        <a:xfrm>
          <a:off x="8482965" y="156800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75565</xdr:rowOff>
    </xdr:from>
    <xdr:to xmlns:xdr="http://schemas.openxmlformats.org/drawingml/2006/spreadsheetDrawing">
      <xdr:col>41</xdr:col>
      <xdr:colOff>101600</xdr:colOff>
      <xdr:row>96</xdr:row>
      <xdr:rowOff>6350</xdr:rowOff>
    </xdr:to>
    <xdr:sp macro="" textlink="">
      <xdr:nvSpPr>
        <xdr:cNvPr id="489" name="楕円 488"/>
        <xdr:cNvSpPr/>
      </xdr:nvSpPr>
      <xdr:spPr>
        <a:xfrm>
          <a:off x="7810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22225</xdr:rowOff>
    </xdr:from>
    <xdr:ext cx="521970" cy="258445"/>
    <xdr:sp macro="" textlink="">
      <xdr:nvSpPr>
        <xdr:cNvPr id="490" name="テキスト ボックス 489"/>
        <xdr:cNvSpPr txBox="1"/>
      </xdr:nvSpPr>
      <xdr:spPr>
        <a:xfrm>
          <a:off x="7593965" y="161385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27940</xdr:rowOff>
    </xdr:from>
    <xdr:to xmlns:xdr="http://schemas.openxmlformats.org/drawingml/2006/spreadsheetDrawing">
      <xdr:col>36</xdr:col>
      <xdr:colOff>165100</xdr:colOff>
      <xdr:row>97</xdr:row>
      <xdr:rowOff>129540</xdr:rowOff>
    </xdr:to>
    <xdr:sp macro="" textlink="">
      <xdr:nvSpPr>
        <xdr:cNvPr id="491" name="楕円 490"/>
        <xdr:cNvSpPr/>
      </xdr:nvSpPr>
      <xdr:spPr>
        <a:xfrm>
          <a:off x="6921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146050</xdr:rowOff>
    </xdr:from>
    <xdr:ext cx="521970" cy="248920"/>
    <xdr:sp macro="" textlink="">
      <xdr:nvSpPr>
        <xdr:cNvPr id="492" name="テキスト ボックス 491"/>
        <xdr:cNvSpPr txBox="1"/>
      </xdr:nvSpPr>
      <xdr:spPr>
        <a:xfrm>
          <a:off x="6704965" y="164338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501" name="テキスト ボックス 500"/>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6220" cy="259080"/>
    <xdr:sp macro="" textlink="">
      <xdr:nvSpPr>
        <xdr:cNvPr id="504" name="テキスト ボックス 503"/>
        <xdr:cNvSpPr txBox="1"/>
      </xdr:nvSpPr>
      <xdr:spPr>
        <a:xfrm>
          <a:off x="12197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8" name="テキスト ボックス 507"/>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2930" cy="259080"/>
    <xdr:sp macro="" textlink="">
      <xdr:nvSpPr>
        <xdr:cNvPr id="512" name="テキスト ボックス 511"/>
        <xdr:cNvSpPr txBox="1"/>
      </xdr:nvSpPr>
      <xdr:spPr>
        <a:xfrm>
          <a:off x="11850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2930" cy="248920"/>
    <xdr:sp macro="" textlink="">
      <xdr:nvSpPr>
        <xdr:cNvPr id="514" name="テキスト ボックス 513"/>
        <xdr:cNvSpPr txBox="1"/>
      </xdr:nvSpPr>
      <xdr:spPr>
        <a:xfrm>
          <a:off x="11850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6317595" y="5129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9" name="災害復旧事業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20" name="直線コネクタ 519"/>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22225</xdr:rowOff>
    </xdr:from>
    <xdr:to xmlns:xdr="http://schemas.openxmlformats.org/drawingml/2006/spreadsheetDrawing">
      <xdr:col>85</xdr:col>
      <xdr:colOff>127000</xdr:colOff>
      <xdr:row>39</xdr:row>
      <xdr:rowOff>19685</xdr:rowOff>
    </xdr:to>
    <xdr:cxnSp macro="">
      <xdr:nvCxnSpPr>
        <xdr:cNvPr id="521" name="直線コネクタ 520"/>
        <xdr:cNvCxnSpPr/>
      </xdr:nvCxnSpPr>
      <xdr:spPr>
        <a:xfrm>
          <a:off x="15481300" y="65373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132080</xdr:rowOff>
    </xdr:from>
    <xdr:ext cx="469900" cy="251460"/>
    <xdr:sp macro="" textlink="">
      <xdr:nvSpPr>
        <xdr:cNvPr id="522" name="災害復旧事業費平均値テキスト"/>
        <xdr:cNvSpPr txBox="1"/>
      </xdr:nvSpPr>
      <xdr:spPr>
        <a:xfrm>
          <a:off x="16370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177800</xdr:colOff>
      <xdr:row>39</xdr:row>
      <xdr:rowOff>38735</xdr:rowOff>
    </xdr:to>
    <xdr:sp macro="" textlink="">
      <xdr:nvSpPr>
        <xdr:cNvPr id="523" name="フローチャート: 判断 522"/>
        <xdr:cNvSpPr/>
      </xdr:nvSpPr>
      <xdr:spPr>
        <a:xfrm>
          <a:off x="162687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22225</xdr:rowOff>
    </xdr:from>
    <xdr:to xmlns:xdr="http://schemas.openxmlformats.org/drawingml/2006/spreadsheetDrawing">
      <xdr:col>81</xdr:col>
      <xdr:colOff>50800</xdr:colOff>
      <xdr:row>38</xdr:row>
      <xdr:rowOff>63500</xdr:rowOff>
    </xdr:to>
    <xdr:cxnSp macro="">
      <xdr:nvCxnSpPr>
        <xdr:cNvPr id="524" name="直線コネクタ 523"/>
        <xdr:cNvCxnSpPr/>
      </xdr:nvCxnSpPr>
      <xdr:spPr>
        <a:xfrm flipV="1">
          <a:off x="14592300" y="6537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120650</xdr:rowOff>
    </xdr:from>
    <xdr:to xmlns:xdr="http://schemas.openxmlformats.org/drawingml/2006/spreadsheetDrawing">
      <xdr:col>81</xdr:col>
      <xdr:colOff>101600</xdr:colOff>
      <xdr:row>39</xdr:row>
      <xdr:rowOff>50800</xdr:rowOff>
    </xdr:to>
    <xdr:sp macro="" textlink="">
      <xdr:nvSpPr>
        <xdr:cNvPr id="525" name="フローチャート: 判断 524"/>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41910</xdr:rowOff>
    </xdr:from>
    <xdr:ext cx="457200" cy="250190"/>
    <xdr:sp macro="" textlink="">
      <xdr:nvSpPr>
        <xdr:cNvPr id="526" name="テキスト ボックス 525"/>
        <xdr:cNvSpPr txBox="1"/>
      </xdr:nvSpPr>
      <xdr:spPr>
        <a:xfrm>
          <a:off x="15246350" y="67284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63500</xdr:rowOff>
    </xdr:from>
    <xdr:to xmlns:xdr="http://schemas.openxmlformats.org/drawingml/2006/spreadsheetDrawing">
      <xdr:col>76</xdr:col>
      <xdr:colOff>114300</xdr:colOff>
      <xdr:row>39</xdr:row>
      <xdr:rowOff>635</xdr:rowOff>
    </xdr:to>
    <xdr:cxnSp macro="">
      <xdr:nvCxnSpPr>
        <xdr:cNvPr id="527" name="直線コネクタ 526"/>
        <xdr:cNvCxnSpPr/>
      </xdr:nvCxnSpPr>
      <xdr:spPr>
        <a:xfrm flipV="1">
          <a:off x="13703300" y="65786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103505</xdr:rowOff>
    </xdr:from>
    <xdr:to xmlns:xdr="http://schemas.openxmlformats.org/drawingml/2006/spreadsheetDrawing">
      <xdr:col>76</xdr:col>
      <xdr:colOff>165100</xdr:colOff>
      <xdr:row>39</xdr:row>
      <xdr:rowOff>33655</xdr:rowOff>
    </xdr:to>
    <xdr:sp macro="" textlink="">
      <xdr:nvSpPr>
        <xdr:cNvPr id="528" name="フローチャート: 判断 527"/>
        <xdr:cNvSpPr/>
      </xdr:nvSpPr>
      <xdr:spPr>
        <a:xfrm>
          <a:off x="1454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24765</xdr:rowOff>
    </xdr:from>
    <xdr:ext cx="457200" cy="259080"/>
    <xdr:sp macro="" textlink="">
      <xdr:nvSpPr>
        <xdr:cNvPr id="529" name="テキスト ボックス 528"/>
        <xdr:cNvSpPr txBox="1"/>
      </xdr:nvSpPr>
      <xdr:spPr>
        <a:xfrm>
          <a:off x="14357350" y="67113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635</xdr:rowOff>
    </xdr:from>
    <xdr:to xmlns:xdr="http://schemas.openxmlformats.org/drawingml/2006/spreadsheetDrawing">
      <xdr:col>71</xdr:col>
      <xdr:colOff>177800</xdr:colOff>
      <xdr:row>39</xdr:row>
      <xdr:rowOff>3810</xdr:rowOff>
    </xdr:to>
    <xdr:cxnSp macro="">
      <xdr:nvCxnSpPr>
        <xdr:cNvPr id="530" name="直線コネクタ 529"/>
        <xdr:cNvCxnSpPr/>
      </xdr:nvCxnSpPr>
      <xdr:spPr>
        <a:xfrm flipV="1">
          <a:off x="12814300" y="6687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69215</xdr:rowOff>
    </xdr:to>
    <xdr:sp macro="" textlink="">
      <xdr:nvSpPr>
        <xdr:cNvPr id="531" name="フローチャート: 判断 530"/>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60960</xdr:rowOff>
    </xdr:from>
    <xdr:ext cx="457200" cy="259080"/>
    <xdr:sp macro="" textlink="">
      <xdr:nvSpPr>
        <xdr:cNvPr id="532" name="テキスト ボックス 531"/>
        <xdr:cNvSpPr txBox="1"/>
      </xdr:nvSpPr>
      <xdr:spPr>
        <a:xfrm>
          <a:off x="13468350" y="6747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146050</xdr:rowOff>
    </xdr:from>
    <xdr:to xmlns:xdr="http://schemas.openxmlformats.org/drawingml/2006/spreadsheetDrawing">
      <xdr:col>67</xdr:col>
      <xdr:colOff>101600</xdr:colOff>
      <xdr:row>39</xdr:row>
      <xdr:rowOff>76200</xdr:rowOff>
    </xdr:to>
    <xdr:sp macro="" textlink="">
      <xdr:nvSpPr>
        <xdr:cNvPr id="533" name="フローチャート: 判断 532"/>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67310</xdr:rowOff>
    </xdr:from>
    <xdr:ext cx="457200" cy="259080"/>
    <xdr:sp macro="" textlink="">
      <xdr:nvSpPr>
        <xdr:cNvPr id="534" name="テキスト ボックス 533"/>
        <xdr:cNvSpPr txBox="1"/>
      </xdr:nvSpPr>
      <xdr:spPr>
        <a:xfrm>
          <a:off x="12579350" y="6753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140335</xdr:rowOff>
    </xdr:from>
    <xdr:to xmlns:xdr="http://schemas.openxmlformats.org/drawingml/2006/spreadsheetDrawing">
      <xdr:col>85</xdr:col>
      <xdr:colOff>177800</xdr:colOff>
      <xdr:row>39</xdr:row>
      <xdr:rowOff>70485</xdr:rowOff>
    </xdr:to>
    <xdr:sp macro="" textlink="">
      <xdr:nvSpPr>
        <xdr:cNvPr id="540" name="楕円 539"/>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86995</xdr:rowOff>
    </xdr:from>
    <xdr:ext cx="469900" cy="250825"/>
    <xdr:sp macro="" textlink="">
      <xdr:nvSpPr>
        <xdr:cNvPr id="541" name="災害復旧事業費該当値テキスト"/>
        <xdr:cNvSpPr txBox="1"/>
      </xdr:nvSpPr>
      <xdr:spPr>
        <a:xfrm>
          <a:off x="16370300" y="66020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143510</xdr:rowOff>
    </xdr:from>
    <xdr:to xmlns:xdr="http://schemas.openxmlformats.org/drawingml/2006/spreadsheetDrawing">
      <xdr:col>81</xdr:col>
      <xdr:colOff>101600</xdr:colOff>
      <xdr:row>38</xdr:row>
      <xdr:rowOff>73025</xdr:rowOff>
    </xdr:to>
    <xdr:sp macro="" textlink="">
      <xdr:nvSpPr>
        <xdr:cNvPr id="542" name="楕円 541"/>
        <xdr:cNvSpPr/>
      </xdr:nvSpPr>
      <xdr:spPr>
        <a:xfrm>
          <a:off x="15430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89535</xdr:rowOff>
    </xdr:from>
    <xdr:ext cx="521970" cy="248285"/>
    <xdr:sp macro="" textlink="">
      <xdr:nvSpPr>
        <xdr:cNvPr id="543" name="テキスト ボックス 542"/>
        <xdr:cNvSpPr txBox="1"/>
      </xdr:nvSpPr>
      <xdr:spPr>
        <a:xfrm>
          <a:off x="15213965" y="62617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544" name="楕円 543"/>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130175</xdr:rowOff>
    </xdr:from>
    <xdr:ext cx="521970" cy="259080"/>
    <xdr:sp macro="" textlink="">
      <xdr:nvSpPr>
        <xdr:cNvPr id="545" name="テキスト ボックス 544"/>
        <xdr:cNvSpPr txBox="1"/>
      </xdr:nvSpPr>
      <xdr:spPr>
        <a:xfrm>
          <a:off x="14324965" y="63023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46" name="楕円 545"/>
        <xdr:cNvSpPr/>
      </xdr:nvSpPr>
      <xdr:spPr>
        <a:xfrm>
          <a:off x="13652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67945</xdr:rowOff>
    </xdr:from>
    <xdr:ext cx="457200" cy="258445"/>
    <xdr:sp macro="" textlink="">
      <xdr:nvSpPr>
        <xdr:cNvPr id="547" name="テキスト ボックス 546"/>
        <xdr:cNvSpPr txBox="1"/>
      </xdr:nvSpPr>
      <xdr:spPr>
        <a:xfrm>
          <a:off x="13468350" y="6411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124460</xdr:rowOff>
    </xdr:from>
    <xdr:to xmlns:xdr="http://schemas.openxmlformats.org/drawingml/2006/spreadsheetDrawing">
      <xdr:col>67</xdr:col>
      <xdr:colOff>101600</xdr:colOff>
      <xdr:row>39</xdr:row>
      <xdr:rowOff>54610</xdr:rowOff>
    </xdr:to>
    <xdr:sp macro="" textlink="">
      <xdr:nvSpPr>
        <xdr:cNvPr id="548" name="楕円 547"/>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71120</xdr:rowOff>
    </xdr:from>
    <xdr:ext cx="457200" cy="259080"/>
    <xdr:sp macro="" textlink="">
      <xdr:nvSpPr>
        <xdr:cNvPr id="549" name="テキスト ボックス 548"/>
        <xdr:cNvSpPr txBox="1"/>
      </xdr:nvSpPr>
      <xdr:spPr>
        <a:xfrm>
          <a:off x="12579350" y="64147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8" name="テキスト ボックス 557"/>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220" cy="248920"/>
    <xdr:sp macro="" textlink="">
      <xdr:nvSpPr>
        <xdr:cNvPr id="561" name="テキスト ボックス 560"/>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220" cy="248920"/>
    <xdr:sp macro="" textlink="">
      <xdr:nvSpPr>
        <xdr:cNvPr id="563" name="テキスト ボックス 562"/>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855" cy="259080"/>
    <xdr:sp macro="" textlink="">
      <xdr:nvSpPr>
        <xdr:cNvPr id="575" name="テキスト ボックス 574"/>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6855" cy="259080"/>
    <xdr:sp macro="" textlink="">
      <xdr:nvSpPr>
        <xdr:cNvPr id="578" name="テキスト ボックス 577"/>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080"/>
    <xdr:sp macro="" textlink="">
      <xdr:nvSpPr>
        <xdr:cNvPr id="581" name="テキスト ボックス 580"/>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855" cy="259080"/>
    <xdr:sp macro="" textlink="">
      <xdr:nvSpPr>
        <xdr:cNvPr id="583" name="テキスト ボックス 582"/>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6855" cy="259080"/>
    <xdr:sp macro="" textlink="">
      <xdr:nvSpPr>
        <xdr:cNvPr id="592" name="テキスト ボックス 591"/>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6855" cy="259080"/>
    <xdr:sp macro="" textlink="">
      <xdr:nvSpPr>
        <xdr:cNvPr id="594" name="テキスト ボックス 593"/>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6855" cy="259080"/>
    <xdr:sp macro="" textlink="">
      <xdr:nvSpPr>
        <xdr:cNvPr id="596" name="テキスト ボックス 595"/>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6855" cy="259080"/>
    <xdr:sp macro="" textlink="">
      <xdr:nvSpPr>
        <xdr:cNvPr id="598" name="テキスト ボックス 597"/>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07" name="テキスト ボックス 606"/>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10" name="テキスト ボックス 609"/>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2930" cy="248920"/>
    <xdr:sp macro="" textlink="">
      <xdr:nvSpPr>
        <xdr:cNvPr id="614" name="テキスト ボックス 613"/>
        <xdr:cNvSpPr txBox="1"/>
      </xdr:nvSpPr>
      <xdr:spPr>
        <a:xfrm>
          <a:off x="11850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2930" cy="259080"/>
    <xdr:sp macro="" textlink="">
      <xdr:nvSpPr>
        <xdr:cNvPr id="616" name="テキスト ボックス 615"/>
        <xdr:cNvSpPr txBox="1"/>
      </xdr:nvSpPr>
      <xdr:spPr>
        <a:xfrm>
          <a:off x="11850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2930" cy="259080"/>
    <xdr:sp macro="" textlink="">
      <xdr:nvSpPr>
        <xdr:cNvPr id="618" name="テキスト ボックス 617"/>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20" name="テキスト ボックス 619"/>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149860</xdr:rowOff>
    </xdr:from>
    <xdr:to xmlns:xdr="http://schemas.openxmlformats.org/drawingml/2006/spreadsheetDrawing">
      <xdr:col>85</xdr:col>
      <xdr:colOff>126365</xdr:colOff>
      <xdr:row>78</xdr:row>
      <xdr:rowOff>116840</xdr:rowOff>
    </xdr:to>
    <xdr:cxnSp macro="">
      <xdr:nvCxnSpPr>
        <xdr:cNvPr id="622" name="直線コネクタ 621"/>
        <xdr:cNvCxnSpPr/>
      </xdr:nvCxnSpPr>
      <xdr:spPr>
        <a:xfrm flipV="1">
          <a:off x="16317595" y="11979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120650</xdr:rowOff>
    </xdr:from>
    <xdr:ext cx="534670" cy="251460"/>
    <xdr:sp macro="" textlink="">
      <xdr:nvSpPr>
        <xdr:cNvPr id="623" name="公債費最小値テキスト"/>
        <xdr:cNvSpPr txBox="1"/>
      </xdr:nvSpPr>
      <xdr:spPr>
        <a:xfrm>
          <a:off x="16370300" y="13493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24" name="直線コネクタ 623"/>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96520</xdr:rowOff>
    </xdr:from>
    <xdr:ext cx="598805" cy="259080"/>
    <xdr:sp macro="" textlink="">
      <xdr:nvSpPr>
        <xdr:cNvPr id="625" name="公債費最大値テキスト"/>
        <xdr:cNvSpPr txBox="1"/>
      </xdr:nvSpPr>
      <xdr:spPr>
        <a:xfrm>
          <a:off x="16370300" y="1175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149860</xdr:rowOff>
    </xdr:from>
    <xdr:to xmlns:xdr="http://schemas.openxmlformats.org/drawingml/2006/spreadsheetDrawing">
      <xdr:col>86</xdr:col>
      <xdr:colOff>25400</xdr:colOff>
      <xdr:row>69</xdr:row>
      <xdr:rowOff>149860</xdr:rowOff>
    </xdr:to>
    <xdr:cxnSp macro="">
      <xdr:nvCxnSpPr>
        <xdr:cNvPr id="626" name="直線コネクタ 625"/>
        <xdr:cNvCxnSpPr/>
      </xdr:nvCxnSpPr>
      <xdr:spPr>
        <a:xfrm>
          <a:off x="16230600" y="1197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103505</xdr:rowOff>
    </xdr:from>
    <xdr:to xmlns:xdr="http://schemas.openxmlformats.org/drawingml/2006/spreadsheetDrawing">
      <xdr:col>85</xdr:col>
      <xdr:colOff>127000</xdr:colOff>
      <xdr:row>77</xdr:row>
      <xdr:rowOff>109855</xdr:rowOff>
    </xdr:to>
    <xdr:cxnSp macro="">
      <xdr:nvCxnSpPr>
        <xdr:cNvPr id="627" name="直線コネクタ 626"/>
        <xdr:cNvCxnSpPr/>
      </xdr:nvCxnSpPr>
      <xdr:spPr>
        <a:xfrm>
          <a:off x="15481300" y="133051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97790</xdr:rowOff>
    </xdr:from>
    <xdr:ext cx="534670" cy="251460"/>
    <xdr:sp macro="" textlink="">
      <xdr:nvSpPr>
        <xdr:cNvPr id="628" name="公債費平均値テキスト"/>
        <xdr:cNvSpPr txBox="1"/>
      </xdr:nvSpPr>
      <xdr:spPr>
        <a:xfrm>
          <a:off x="16370300" y="12956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74930</xdr:rowOff>
    </xdr:from>
    <xdr:to xmlns:xdr="http://schemas.openxmlformats.org/drawingml/2006/spreadsheetDrawing">
      <xdr:col>85</xdr:col>
      <xdr:colOff>177800</xdr:colOff>
      <xdr:row>77</xdr:row>
      <xdr:rowOff>5080</xdr:rowOff>
    </xdr:to>
    <xdr:sp macro="" textlink="">
      <xdr:nvSpPr>
        <xdr:cNvPr id="629" name="フローチャート: 判断 628"/>
        <xdr:cNvSpPr/>
      </xdr:nvSpPr>
      <xdr:spPr>
        <a:xfrm>
          <a:off x="16268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103505</xdr:rowOff>
    </xdr:from>
    <xdr:to xmlns:xdr="http://schemas.openxmlformats.org/drawingml/2006/spreadsheetDrawing">
      <xdr:col>81</xdr:col>
      <xdr:colOff>50800</xdr:colOff>
      <xdr:row>77</xdr:row>
      <xdr:rowOff>112395</xdr:rowOff>
    </xdr:to>
    <xdr:cxnSp macro="">
      <xdr:nvCxnSpPr>
        <xdr:cNvPr id="630" name="直線コネクタ 629"/>
        <xdr:cNvCxnSpPr/>
      </xdr:nvCxnSpPr>
      <xdr:spPr>
        <a:xfrm flipV="1">
          <a:off x="14592300" y="13305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92075</xdr:rowOff>
    </xdr:from>
    <xdr:to xmlns:xdr="http://schemas.openxmlformats.org/drawingml/2006/spreadsheetDrawing">
      <xdr:col>81</xdr:col>
      <xdr:colOff>101600</xdr:colOff>
      <xdr:row>77</xdr:row>
      <xdr:rowOff>22225</xdr:rowOff>
    </xdr:to>
    <xdr:sp macro="" textlink="">
      <xdr:nvSpPr>
        <xdr:cNvPr id="631" name="フローチャート: 判断 630"/>
        <xdr:cNvSpPr/>
      </xdr:nvSpPr>
      <xdr:spPr>
        <a:xfrm>
          <a:off x="1543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38735</xdr:rowOff>
    </xdr:from>
    <xdr:ext cx="521970" cy="259080"/>
    <xdr:sp macro="" textlink="">
      <xdr:nvSpPr>
        <xdr:cNvPr id="632" name="テキスト ボックス 631"/>
        <xdr:cNvSpPr txBox="1"/>
      </xdr:nvSpPr>
      <xdr:spPr>
        <a:xfrm>
          <a:off x="15213965" y="12897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112395</xdr:rowOff>
    </xdr:from>
    <xdr:to xmlns:xdr="http://schemas.openxmlformats.org/drawingml/2006/spreadsheetDrawing">
      <xdr:col>76</xdr:col>
      <xdr:colOff>114300</xdr:colOff>
      <xdr:row>77</xdr:row>
      <xdr:rowOff>119380</xdr:rowOff>
    </xdr:to>
    <xdr:cxnSp macro="">
      <xdr:nvCxnSpPr>
        <xdr:cNvPr id="633" name="直線コネクタ 632"/>
        <xdr:cNvCxnSpPr/>
      </xdr:nvCxnSpPr>
      <xdr:spPr>
        <a:xfrm flipV="1">
          <a:off x="13703300" y="13314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111125</xdr:rowOff>
    </xdr:from>
    <xdr:to xmlns:xdr="http://schemas.openxmlformats.org/drawingml/2006/spreadsheetDrawing">
      <xdr:col>76</xdr:col>
      <xdr:colOff>165100</xdr:colOff>
      <xdr:row>77</xdr:row>
      <xdr:rowOff>41275</xdr:rowOff>
    </xdr:to>
    <xdr:sp macro="" textlink="">
      <xdr:nvSpPr>
        <xdr:cNvPr id="634" name="フローチャート: 判断 633"/>
        <xdr:cNvSpPr/>
      </xdr:nvSpPr>
      <xdr:spPr>
        <a:xfrm>
          <a:off x="14541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57785</xdr:rowOff>
    </xdr:from>
    <xdr:ext cx="521970" cy="259080"/>
    <xdr:sp macro="" textlink="">
      <xdr:nvSpPr>
        <xdr:cNvPr id="635" name="テキスト ボックス 634"/>
        <xdr:cNvSpPr txBox="1"/>
      </xdr:nvSpPr>
      <xdr:spPr>
        <a:xfrm>
          <a:off x="14324965" y="12916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102870</xdr:rowOff>
    </xdr:from>
    <xdr:to xmlns:xdr="http://schemas.openxmlformats.org/drawingml/2006/spreadsheetDrawing">
      <xdr:col>71</xdr:col>
      <xdr:colOff>177800</xdr:colOff>
      <xdr:row>77</xdr:row>
      <xdr:rowOff>119380</xdr:rowOff>
    </xdr:to>
    <xdr:cxnSp macro="">
      <xdr:nvCxnSpPr>
        <xdr:cNvPr id="636" name="直線コネクタ 635"/>
        <xdr:cNvCxnSpPr/>
      </xdr:nvCxnSpPr>
      <xdr:spPr>
        <a:xfrm>
          <a:off x="12814300" y="13304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25400</xdr:rowOff>
    </xdr:to>
    <xdr:sp macro="" textlink="">
      <xdr:nvSpPr>
        <xdr:cNvPr id="637" name="フローチャート: 判断 636"/>
        <xdr:cNvSpPr/>
      </xdr:nvSpPr>
      <xdr:spPr>
        <a:xfrm>
          <a:off x="13652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16510</xdr:rowOff>
    </xdr:from>
    <xdr:ext cx="521970" cy="259080"/>
    <xdr:sp macro="" textlink="">
      <xdr:nvSpPr>
        <xdr:cNvPr id="638" name="テキスト ボックス 637"/>
        <xdr:cNvSpPr txBox="1"/>
      </xdr:nvSpPr>
      <xdr:spPr>
        <a:xfrm>
          <a:off x="13435965" y="13389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91440</xdr:rowOff>
    </xdr:from>
    <xdr:to xmlns:xdr="http://schemas.openxmlformats.org/drawingml/2006/spreadsheetDrawing">
      <xdr:col>67</xdr:col>
      <xdr:colOff>101600</xdr:colOff>
      <xdr:row>78</xdr:row>
      <xdr:rowOff>21590</xdr:rowOff>
    </xdr:to>
    <xdr:sp macro="" textlink="">
      <xdr:nvSpPr>
        <xdr:cNvPr id="639" name="フローチャート: 判断 638"/>
        <xdr:cNvSpPr/>
      </xdr:nvSpPr>
      <xdr:spPr>
        <a:xfrm>
          <a:off x="12763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12700</xdr:rowOff>
    </xdr:from>
    <xdr:ext cx="521970" cy="259080"/>
    <xdr:sp macro="" textlink="">
      <xdr:nvSpPr>
        <xdr:cNvPr id="640" name="テキスト ボックス 639"/>
        <xdr:cNvSpPr txBox="1"/>
      </xdr:nvSpPr>
      <xdr:spPr>
        <a:xfrm>
          <a:off x="12546965" y="13385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46" name="楕円 645"/>
        <xdr:cNvSpPr/>
      </xdr:nvSpPr>
      <xdr:spPr>
        <a:xfrm>
          <a:off x="16268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37465</xdr:rowOff>
    </xdr:from>
    <xdr:ext cx="534670" cy="259080"/>
    <xdr:sp macro="" textlink="">
      <xdr:nvSpPr>
        <xdr:cNvPr id="647" name="公債費該当値テキスト"/>
        <xdr:cNvSpPr txBox="1"/>
      </xdr:nvSpPr>
      <xdr:spPr>
        <a:xfrm>
          <a:off x="16370300"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52705</xdr:rowOff>
    </xdr:from>
    <xdr:to xmlns:xdr="http://schemas.openxmlformats.org/drawingml/2006/spreadsheetDrawing">
      <xdr:col>81</xdr:col>
      <xdr:colOff>101600</xdr:colOff>
      <xdr:row>77</xdr:row>
      <xdr:rowOff>154940</xdr:rowOff>
    </xdr:to>
    <xdr:sp macro="" textlink="">
      <xdr:nvSpPr>
        <xdr:cNvPr id="648" name="楕円 647"/>
        <xdr:cNvSpPr/>
      </xdr:nvSpPr>
      <xdr:spPr>
        <a:xfrm>
          <a:off x="1543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21970" cy="249555"/>
    <xdr:sp macro="" textlink="">
      <xdr:nvSpPr>
        <xdr:cNvPr id="649" name="テキスト ボックス 648"/>
        <xdr:cNvSpPr txBox="1"/>
      </xdr:nvSpPr>
      <xdr:spPr>
        <a:xfrm>
          <a:off x="15213965" y="133470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61595</xdr:rowOff>
    </xdr:from>
    <xdr:to xmlns:xdr="http://schemas.openxmlformats.org/drawingml/2006/spreadsheetDrawing">
      <xdr:col>76</xdr:col>
      <xdr:colOff>165100</xdr:colOff>
      <xdr:row>77</xdr:row>
      <xdr:rowOff>163195</xdr:rowOff>
    </xdr:to>
    <xdr:sp macro="" textlink="">
      <xdr:nvSpPr>
        <xdr:cNvPr id="650" name="楕円 649"/>
        <xdr:cNvSpPr/>
      </xdr:nvSpPr>
      <xdr:spPr>
        <a:xfrm>
          <a:off x="14541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154940</xdr:rowOff>
    </xdr:from>
    <xdr:ext cx="521970" cy="251460"/>
    <xdr:sp macro="" textlink="">
      <xdr:nvSpPr>
        <xdr:cNvPr id="651" name="テキスト ボックス 650"/>
        <xdr:cNvSpPr txBox="1"/>
      </xdr:nvSpPr>
      <xdr:spPr>
        <a:xfrm>
          <a:off x="14324965" y="13356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68580</xdr:rowOff>
    </xdr:from>
    <xdr:to xmlns:xdr="http://schemas.openxmlformats.org/drawingml/2006/spreadsheetDrawing">
      <xdr:col>72</xdr:col>
      <xdr:colOff>38100</xdr:colOff>
      <xdr:row>77</xdr:row>
      <xdr:rowOff>170180</xdr:rowOff>
    </xdr:to>
    <xdr:sp macro="" textlink="">
      <xdr:nvSpPr>
        <xdr:cNvPr id="652" name="楕円 651"/>
        <xdr:cNvSpPr/>
      </xdr:nvSpPr>
      <xdr:spPr>
        <a:xfrm>
          <a:off x="13652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15240</xdr:rowOff>
    </xdr:from>
    <xdr:ext cx="521970" cy="259080"/>
    <xdr:sp macro="" textlink="">
      <xdr:nvSpPr>
        <xdr:cNvPr id="653" name="テキスト ボックス 652"/>
        <xdr:cNvSpPr txBox="1"/>
      </xdr:nvSpPr>
      <xdr:spPr>
        <a:xfrm>
          <a:off x="13435965" y="130454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52070</xdr:rowOff>
    </xdr:from>
    <xdr:to xmlns:xdr="http://schemas.openxmlformats.org/drawingml/2006/spreadsheetDrawing">
      <xdr:col>67</xdr:col>
      <xdr:colOff>101600</xdr:colOff>
      <xdr:row>77</xdr:row>
      <xdr:rowOff>153670</xdr:rowOff>
    </xdr:to>
    <xdr:sp macro="" textlink="">
      <xdr:nvSpPr>
        <xdr:cNvPr id="654" name="楕円 653"/>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170180</xdr:rowOff>
    </xdr:from>
    <xdr:ext cx="521970" cy="259080"/>
    <xdr:sp macro="" textlink="">
      <xdr:nvSpPr>
        <xdr:cNvPr id="655" name="テキスト ボックス 654"/>
        <xdr:cNvSpPr txBox="1"/>
      </xdr:nvSpPr>
      <xdr:spPr>
        <a:xfrm>
          <a:off x="12546965" y="13028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64" name="テキスト ボックス 663"/>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67" name="テキスト ボックス 666"/>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1" name="テキスト ボックス 67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2930" cy="259080"/>
    <xdr:sp macro="" textlink="">
      <xdr:nvSpPr>
        <xdr:cNvPr id="675" name="テキスト ボックス 674"/>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77" name="テキスト ボックス 676"/>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160020</xdr:rowOff>
    </xdr:from>
    <xdr:to xmlns:xdr="http://schemas.openxmlformats.org/drawingml/2006/spreadsheetDrawing">
      <xdr:col>85</xdr:col>
      <xdr:colOff>126365</xdr:colOff>
      <xdr:row>98</xdr:row>
      <xdr:rowOff>149225</xdr:rowOff>
    </xdr:to>
    <xdr:cxnSp macro="">
      <xdr:nvCxnSpPr>
        <xdr:cNvPr id="679" name="直線コネクタ 678"/>
        <xdr:cNvCxnSpPr/>
      </xdr:nvCxnSpPr>
      <xdr:spPr>
        <a:xfrm flipV="1">
          <a:off x="16317595" y="1541907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153035</xdr:rowOff>
    </xdr:from>
    <xdr:ext cx="469900" cy="259080"/>
    <xdr:sp macro="" textlink="">
      <xdr:nvSpPr>
        <xdr:cNvPr id="680" name="積立金最小値テキスト"/>
        <xdr:cNvSpPr txBox="1"/>
      </xdr:nvSpPr>
      <xdr:spPr>
        <a:xfrm>
          <a:off x="163703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149225</xdr:rowOff>
    </xdr:from>
    <xdr:to xmlns:xdr="http://schemas.openxmlformats.org/drawingml/2006/spreadsheetDrawing">
      <xdr:col>86</xdr:col>
      <xdr:colOff>25400</xdr:colOff>
      <xdr:row>98</xdr:row>
      <xdr:rowOff>149225</xdr:rowOff>
    </xdr:to>
    <xdr:cxnSp macro="">
      <xdr:nvCxnSpPr>
        <xdr:cNvPr id="681" name="直線コネクタ 680"/>
        <xdr:cNvCxnSpPr/>
      </xdr:nvCxnSpPr>
      <xdr:spPr>
        <a:xfrm>
          <a:off x="16230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106680</xdr:rowOff>
    </xdr:from>
    <xdr:ext cx="598805" cy="259080"/>
    <xdr:sp macro="" textlink="">
      <xdr:nvSpPr>
        <xdr:cNvPr id="682" name="積立金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160020</xdr:rowOff>
    </xdr:from>
    <xdr:to xmlns:xdr="http://schemas.openxmlformats.org/drawingml/2006/spreadsheetDrawing">
      <xdr:col>86</xdr:col>
      <xdr:colOff>25400</xdr:colOff>
      <xdr:row>89</xdr:row>
      <xdr:rowOff>160020</xdr:rowOff>
    </xdr:to>
    <xdr:cxnSp macro="">
      <xdr:nvCxnSpPr>
        <xdr:cNvPr id="683" name="直線コネクタ 682"/>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92075</xdr:rowOff>
    </xdr:from>
    <xdr:to xmlns:xdr="http://schemas.openxmlformats.org/drawingml/2006/spreadsheetDrawing">
      <xdr:col>85</xdr:col>
      <xdr:colOff>127000</xdr:colOff>
      <xdr:row>97</xdr:row>
      <xdr:rowOff>120650</xdr:rowOff>
    </xdr:to>
    <xdr:cxnSp macro="">
      <xdr:nvCxnSpPr>
        <xdr:cNvPr id="684" name="直線コネクタ 683"/>
        <xdr:cNvCxnSpPr/>
      </xdr:nvCxnSpPr>
      <xdr:spPr>
        <a:xfrm flipV="1">
          <a:off x="15481300" y="167227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21590</xdr:rowOff>
    </xdr:from>
    <xdr:ext cx="534670" cy="259080"/>
    <xdr:sp macro="" textlink="">
      <xdr:nvSpPr>
        <xdr:cNvPr id="685" name="積立金平均値テキスト"/>
        <xdr:cNvSpPr txBox="1"/>
      </xdr:nvSpPr>
      <xdr:spPr>
        <a:xfrm>
          <a:off x="16370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170180</xdr:rowOff>
    </xdr:from>
    <xdr:to xmlns:xdr="http://schemas.openxmlformats.org/drawingml/2006/spreadsheetDrawing">
      <xdr:col>85</xdr:col>
      <xdr:colOff>177800</xdr:colOff>
      <xdr:row>96</xdr:row>
      <xdr:rowOff>100330</xdr:rowOff>
    </xdr:to>
    <xdr:sp macro="" textlink="">
      <xdr:nvSpPr>
        <xdr:cNvPr id="686" name="フローチャート: 判断 685"/>
        <xdr:cNvSpPr/>
      </xdr:nvSpPr>
      <xdr:spPr>
        <a:xfrm>
          <a:off x="16268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120650</xdr:rowOff>
    </xdr:from>
    <xdr:to xmlns:xdr="http://schemas.openxmlformats.org/drawingml/2006/spreadsheetDrawing">
      <xdr:col>81</xdr:col>
      <xdr:colOff>50800</xdr:colOff>
      <xdr:row>98</xdr:row>
      <xdr:rowOff>109855</xdr:rowOff>
    </xdr:to>
    <xdr:cxnSp macro="">
      <xdr:nvCxnSpPr>
        <xdr:cNvPr id="687" name="直線コネクタ 686"/>
        <xdr:cNvCxnSpPr/>
      </xdr:nvCxnSpPr>
      <xdr:spPr>
        <a:xfrm flipV="1">
          <a:off x="14592300" y="167513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89535</xdr:rowOff>
    </xdr:from>
    <xdr:to xmlns:xdr="http://schemas.openxmlformats.org/drawingml/2006/spreadsheetDrawing">
      <xdr:col>81</xdr:col>
      <xdr:colOff>101600</xdr:colOff>
      <xdr:row>96</xdr:row>
      <xdr:rowOff>19685</xdr:rowOff>
    </xdr:to>
    <xdr:sp macro="" textlink="">
      <xdr:nvSpPr>
        <xdr:cNvPr id="688" name="フローチャート: 判断 687"/>
        <xdr:cNvSpPr/>
      </xdr:nvSpPr>
      <xdr:spPr>
        <a:xfrm>
          <a:off x="15430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36195</xdr:rowOff>
    </xdr:from>
    <xdr:ext cx="521970" cy="259080"/>
    <xdr:sp macro="" textlink="">
      <xdr:nvSpPr>
        <xdr:cNvPr id="689" name="テキスト ボックス 688"/>
        <xdr:cNvSpPr txBox="1"/>
      </xdr:nvSpPr>
      <xdr:spPr>
        <a:xfrm>
          <a:off x="15213965" y="161524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109855</xdr:rowOff>
    </xdr:from>
    <xdr:to xmlns:xdr="http://schemas.openxmlformats.org/drawingml/2006/spreadsheetDrawing">
      <xdr:col>76</xdr:col>
      <xdr:colOff>114300</xdr:colOff>
      <xdr:row>98</xdr:row>
      <xdr:rowOff>145415</xdr:rowOff>
    </xdr:to>
    <xdr:cxnSp macro="">
      <xdr:nvCxnSpPr>
        <xdr:cNvPr id="690" name="直線コネクタ 689"/>
        <xdr:cNvCxnSpPr/>
      </xdr:nvCxnSpPr>
      <xdr:spPr>
        <a:xfrm flipV="1">
          <a:off x="13703300" y="169119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691" name="フローチャート: 判断 690"/>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49530</xdr:rowOff>
    </xdr:from>
    <xdr:ext cx="521970" cy="259080"/>
    <xdr:sp macro="" textlink="">
      <xdr:nvSpPr>
        <xdr:cNvPr id="692" name="テキスト ボックス 691"/>
        <xdr:cNvSpPr txBox="1"/>
      </xdr:nvSpPr>
      <xdr:spPr>
        <a:xfrm>
          <a:off x="14324965" y="16337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145415</xdr:rowOff>
    </xdr:from>
    <xdr:to xmlns:xdr="http://schemas.openxmlformats.org/drawingml/2006/spreadsheetDrawing">
      <xdr:col>71</xdr:col>
      <xdr:colOff>177800</xdr:colOff>
      <xdr:row>98</xdr:row>
      <xdr:rowOff>151130</xdr:rowOff>
    </xdr:to>
    <xdr:cxnSp macro="">
      <xdr:nvCxnSpPr>
        <xdr:cNvPr id="693" name="直線コネクタ 692"/>
        <xdr:cNvCxnSpPr/>
      </xdr:nvCxnSpPr>
      <xdr:spPr>
        <a:xfrm flipV="1">
          <a:off x="12814300" y="16947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7620</xdr:rowOff>
    </xdr:from>
    <xdr:to xmlns:xdr="http://schemas.openxmlformats.org/drawingml/2006/spreadsheetDrawing">
      <xdr:col>72</xdr:col>
      <xdr:colOff>38100</xdr:colOff>
      <xdr:row>98</xdr:row>
      <xdr:rowOff>109220</xdr:rowOff>
    </xdr:to>
    <xdr:sp macro="" textlink="">
      <xdr:nvSpPr>
        <xdr:cNvPr id="694" name="フローチャート: 判断 693"/>
        <xdr:cNvSpPr/>
      </xdr:nvSpPr>
      <xdr:spPr>
        <a:xfrm>
          <a:off x="136525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125730</xdr:rowOff>
    </xdr:from>
    <xdr:ext cx="521970" cy="259080"/>
    <xdr:sp macro="" textlink="">
      <xdr:nvSpPr>
        <xdr:cNvPr id="695" name="テキスト ボックス 694"/>
        <xdr:cNvSpPr txBox="1"/>
      </xdr:nvSpPr>
      <xdr:spPr>
        <a:xfrm>
          <a:off x="13435965" y="16584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77470</xdr:rowOff>
    </xdr:from>
    <xdr:to xmlns:xdr="http://schemas.openxmlformats.org/drawingml/2006/spreadsheetDrawing">
      <xdr:col>67</xdr:col>
      <xdr:colOff>101600</xdr:colOff>
      <xdr:row>98</xdr:row>
      <xdr:rowOff>7620</xdr:rowOff>
    </xdr:to>
    <xdr:sp macro="" textlink="">
      <xdr:nvSpPr>
        <xdr:cNvPr id="696" name="フローチャート: 判断 695"/>
        <xdr:cNvSpPr/>
      </xdr:nvSpPr>
      <xdr:spPr>
        <a:xfrm>
          <a:off x="12763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24130</xdr:rowOff>
    </xdr:from>
    <xdr:ext cx="521970" cy="259080"/>
    <xdr:sp macro="" textlink="">
      <xdr:nvSpPr>
        <xdr:cNvPr id="697" name="テキスト ボックス 696"/>
        <xdr:cNvSpPr txBox="1"/>
      </xdr:nvSpPr>
      <xdr:spPr>
        <a:xfrm>
          <a:off x="12546965" y="164833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41275</xdr:rowOff>
    </xdr:from>
    <xdr:to xmlns:xdr="http://schemas.openxmlformats.org/drawingml/2006/spreadsheetDrawing">
      <xdr:col>85</xdr:col>
      <xdr:colOff>177800</xdr:colOff>
      <xdr:row>97</xdr:row>
      <xdr:rowOff>143510</xdr:rowOff>
    </xdr:to>
    <xdr:sp macro="" textlink="">
      <xdr:nvSpPr>
        <xdr:cNvPr id="703" name="楕円 702"/>
        <xdr:cNvSpPr/>
      </xdr:nvSpPr>
      <xdr:spPr>
        <a:xfrm>
          <a:off x="16268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19685</xdr:rowOff>
    </xdr:from>
    <xdr:ext cx="534670" cy="249555"/>
    <xdr:sp macro="" textlink="">
      <xdr:nvSpPr>
        <xdr:cNvPr id="704" name="積立金該当値テキスト"/>
        <xdr:cNvSpPr txBox="1"/>
      </xdr:nvSpPr>
      <xdr:spPr>
        <a:xfrm>
          <a:off x="16370300" y="16650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705" name="楕円 704"/>
        <xdr:cNvSpPr/>
      </xdr:nvSpPr>
      <xdr:spPr>
        <a:xfrm>
          <a:off x="15430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21970" cy="259080"/>
    <xdr:sp macro="" textlink="">
      <xdr:nvSpPr>
        <xdr:cNvPr id="706" name="テキスト ボックス 705"/>
        <xdr:cNvSpPr txBox="1"/>
      </xdr:nvSpPr>
      <xdr:spPr>
        <a:xfrm>
          <a:off x="15213965" y="16793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707" name="楕円 706"/>
        <xdr:cNvSpPr/>
      </xdr:nvSpPr>
      <xdr:spPr>
        <a:xfrm>
          <a:off x="14541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151765</xdr:rowOff>
    </xdr:from>
    <xdr:ext cx="457200" cy="259080"/>
    <xdr:sp macro="" textlink="">
      <xdr:nvSpPr>
        <xdr:cNvPr id="708" name="テキスト ボックス 707"/>
        <xdr:cNvSpPr txBox="1"/>
      </xdr:nvSpPr>
      <xdr:spPr>
        <a:xfrm>
          <a:off x="14357350" y="169538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94615</xdr:rowOff>
    </xdr:from>
    <xdr:to xmlns:xdr="http://schemas.openxmlformats.org/drawingml/2006/spreadsheetDrawing">
      <xdr:col>72</xdr:col>
      <xdr:colOff>38100</xdr:colOff>
      <xdr:row>99</xdr:row>
      <xdr:rowOff>24765</xdr:rowOff>
    </xdr:to>
    <xdr:sp macro="" textlink="">
      <xdr:nvSpPr>
        <xdr:cNvPr id="709" name="楕円 708"/>
        <xdr:cNvSpPr/>
      </xdr:nvSpPr>
      <xdr:spPr>
        <a:xfrm>
          <a:off x="13652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15875</xdr:rowOff>
    </xdr:from>
    <xdr:ext cx="457200" cy="259080"/>
    <xdr:sp macro="" textlink="">
      <xdr:nvSpPr>
        <xdr:cNvPr id="710" name="テキスト ボックス 709"/>
        <xdr:cNvSpPr txBox="1"/>
      </xdr:nvSpPr>
      <xdr:spPr>
        <a:xfrm>
          <a:off x="13468350" y="1698942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100330</xdr:rowOff>
    </xdr:from>
    <xdr:to xmlns:xdr="http://schemas.openxmlformats.org/drawingml/2006/spreadsheetDrawing">
      <xdr:col>67</xdr:col>
      <xdr:colOff>101600</xdr:colOff>
      <xdr:row>99</xdr:row>
      <xdr:rowOff>30480</xdr:rowOff>
    </xdr:to>
    <xdr:sp macro="" textlink="">
      <xdr:nvSpPr>
        <xdr:cNvPr id="711" name="楕円 710"/>
        <xdr:cNvSpPr/>
      </xdr:nvSpPr>
      <xdr:spPr>
        <a:xfrm>
          <a:off x="12763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21590</xdr:rowOff>
    </xdr:from>
    <xdr:ext cx="457200" cy="259080"/>
    <xdr:sp macro="" textlink="">
      <xdr:nvSpPr>
        <xdr:cNvPr id="712" name="テキスト ボックス 711"/>
        <xdr:cNvSpPr txBox="1"/>
      </xdr:nvSpPr>
      <xdr:spPr>
        <a:xfrm>
          <a:off x="12579350" y="169951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21" name="テキスト ボックス 720"/>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24" name="テキスト ボックス 723"/>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4660" cy="259080"/>
    <xdr:sp macro="" textlink="">
      <xdr:nvSpPr>
        <xdr:cNvPr id="726" name="テキスト ボックス 725"/>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8" name="テキスト ボックス 727"/>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48285"/>
    <xdr:sp macro="" textlink="">
      <xdr:nvSpPr>
        <xdr:cNvPr id="739" name="投資及び出資金最大値テキスト"/>
        <xdr:cNvSpPr txBox="1"/>
      </xdr:nvSpPr>
      <xdr:spPr>
        <a:xfrm>
          <a:off x="22212300" y="5118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0" name="直線コネクタ 739"/>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144145</xdr:rowOff>
    </xdr:from>
    <xdr:to xmlns:xdr="http://schemas.openxmlformats.org/drawingml/2006/spreadsheetDrawing">
      <xdr:col>116</xdr:col>
      <xdr:colOff>63500</xdr:colOff>
      <xdr:row>37</xdr:row>
      <xdr:rowOff>144780</xdr:rowOff>
    </xdr:to>
    <xdr:cxnSp macro="">
      <xdr:nvCxnSpPr>
        <xdr:cNvPr id="741" name="直線コネクタ 740"/>
        <xdr:cNvCxnSpPr/>
      </xdr:nvCxnSpPr>
      <xdr:spPr>
        <a:xfrm flipV="1">
          <a:off x="21323300" y="64877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132080</xdr:rowOff>
    </xdr:from>
    <xdr:ext cx="469900" cy="251460"/>
    <xdr:sp macro="" textlink="">
      <xdr:nvSpPr>
        <xdr:cNvPr id="742" name="投資及び出資金平均値テキスト"/>
        <xdr:cNvSpPr txBox="1"/>
      </xdr:nvSpPr>
      <xdr:spPr>
        <a:xfrm>
          <a:off x="22212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153670</xdr:rowOff>
    </xdr:from>
    <xdr:to xmlns:xdr="http://schemas.openxmlformats.org/drawingml/2006/spreadsheetDrawing">
      <xdr:col>116</xdr:col>
      <xdr:colOff>114300</xdr:colOff>
      <xdr:row>38</xdr:row>
      <xdr:rowOff>83820</xdr:rowOff>
    </xdr:to>
    <xdr:sp macro="" textlink="">
      <xdr:nvSpPr>
        <xdr:cNvPr id="743" name="フローチャート: 判断 742"/>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144780</xdr:rowOff>
    </xdr:from>
    <xdr:to xmlns:xdr="http://schemas.openxmlformats.org/drawingml/2006/spreadsheetDrawing">
      <xdr:col>111</xdr:col>
      <xdr:colOff>177800</xdr:colOff>
      <xdr:row>38</xdr:row>
      <xdr:rowOff>12700</xdr:rowOff>
    </xdr:to>
    <xdr:cxnSp macro="">
      <xdr:nvCxnSpPr>
        <xdr:cNvPr id="744" name="直線コネクタ 743"/>
        <xdr:cNvCxnSpPr/>
      </xdr:nvCxnSpPr>
      <xdr:spPr>
        <a:xfrm flipV="1">
          <a:off x="20434300" y="64884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20320</xdr:rowOff>
    </xdr:from>
    <xdr:to xmlns:xdr="http://schemas.openxmlformats.org/drawingml/2006/spreadsheetDrawing">
      <xdr:col>112</xdr:col>
      <xdr:colOff>38100</xdr:colOff>
      <xdr:row>38</xdr:row>
      <xdr:rowOff>121920</xdr:rowOff>
    </xdr:to>
    <xdr:sp macro="" textlink="">
      <xdr:nvSpPr>
        <xdr:cNvPr id="745" name="フローチャート: 判断 744"/>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113030</xdr:rowOff>
    </xdr:from>
    <xdr:ext cx="457200" cy="259080"/>
    <xdr:sp macro="" textlink="">
      <xdr:nvSpPr>
        <xdr:cNvPr id="746" name="テキスト ボックス 745"/>
        <xdr:cNvSpPr txBox="1"/>
      </xdr:nvSpPr>
      <xdr:spPr>
        <a:xfrm>
          <a:off x="21088350" y="66281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106045</xdr:rowOff>
    </xdr:from>
    <xdr:to xmlns:xdr="http://schemas.openxmlformats.org/drawingml/2006/spreadsheetDrawing">
      <xdr:col>107</xdr:col>
      <xdr:colOff>50800</xdr:colOff>
      <xdr:row>38</xdr:row>
      <xdr:rowOff>12700</xdr:rowOff>
    </xdr:to>
    <xdr:cxnSp macro="">
      <xdr:nvCxnSpPr>
        <xdr:cNvPr id="747" name="直線コネクタ 746"/>
        <xdr:cNvCxnSpPr/>
      </xdr:nvCxnSpPr>
      <xdr:spPr>
        <a:xfrm>
          <a:off x="19545300" y="6106795"/>
          <a:ext cx="889000"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30480</xdr:rowOff>
    </xdr:from>
    <xdr:to xmlns:xdr="http://schemas.openxmlformats.org/drawingml/2006/spreadsheetDrawing">
      <xdr:col>107</xdr:col>
      <xdr:colOff>101600</xdr:colOff>
      <xdr:row>38</xdr:row>
      <xdr:rowOff>132080</xdr:rowOff>
    </xdr:to>
    <xdr:sp macro="" textlink="">
      <xdr:nvSpPr>
        <xdr:cNvPr id="748" name="フローチャート: 判断 747"/>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123190</xdr:rowOff>
    </xdr:from>
    <xdr:ext cx="457200" cy="248920"/>
    <xdr:sp macro="" textlink="">
      <xdr:nvSpPr>
        <xdr:cNvPr id="749" name="テキスト ボックス 748"/>
        <xdr:cNvSpPr txBox="1"/>
      </xdr:nvSpPr>
      <xdr:spPr>
        <a:xfrm>
          <a:off x="20199350" y="663829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106045</xdr:rowOff>
    </xdr:from>
    <xdr:to xmlns:xdr="http://schemas.openxmlformats.org/drawingml/2006/spreadsheetDrawing">
      <xdr:col>102</xdr:col>
      <xdr:colOff>114300</xdr:colOff>
      <xdr:row>37</xdr:row>
      <xdr:rowOff>22860</xdr:rowOff>
    </xdr:to>
    <xdr:cxnSp macro="">
      <xdr:nvCxnSpPr>
        <xdr:cNvPr id="750" name="直線コネクタ 749"/>
        <xdr:cNvCxnSpPr/>
      </xdr:nvCxnSpPr>
      <xdr:spPr>
        <a:xfrm flipV="1">
          <a:off x="18656300" y="610679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49530</xdr:rowOff>
    </xdr:from>
    <xdr:to xmlns:xdr="http://schemas.openxmlformats.org/drawingml/2006/spreadsheetDrawing">
      <xdr:col>102</xdr:col>
      <xdr:colOff>165100</xdr:colOff>
      <xdr:row>38</xdr:row>
      <xdr:rowOff>151130</xdr:rowOff>
    </xdr:to>
    <xdr:sp macro="" textlink="">
      <xdr:nvSpPr>
        <xdr:cNvPr id="751" name="フローチャート: 判断 750"/>
        <xdr:cNvSpPr/>
      </xdr:nvSpPr>
      <xdr:spPr>
        <a:xfrm>
          <a:off x="19494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142240</xdr:rowOff>
    </xdr:from>
    <xdr:ext cx="457200" cy="259080"/>
    <xdr:sp macro="" textlink="">
      <xdr:nvSpPr>
        <xdr:cNvPr id="752" name="テキスト ボックス 751"/>
        <xdr:cNvSpPr txBox="1"/>
      </xdr:nvSpPr>
      <xdr:spPr>
        <a:xfrm>
          <a:off x="19310350" y="6657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78105</xdr:rowOff>
    </xdr:from>
    <xdr:to xmlns:xdr="http://schemas.openxmlformats.org/drawingml/2006/spreadsheetDrawing">
      <xdr:col>98</xdr:col>
      <xdr:colOff>38100</xdr:colOff>
      <xdr:row>39</xdr:row>
      <xdr:rowOff>8255</xdr:rowOff>
    </xdr:to>
    <xdr:sp macro="" textlink="">
      <xdr:nvSpPr>
        <xdr:cNvPr id="753" name="フローチャート: 判断 752"/>
        <xdr:cNvSpPr/>
      </xdr:nvSpPr>
      <xdr:spPr>
        <a:xfrm>
          <a:off x="18605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170815</xdr:rowOff>
    </xdr:from>
    <xdr:ext cx="457200" cy="258445"/>
    <xdr:sp macro="" textlink="">
      <xdr:nvSpPr>
        <xdr:cNvPr id="754" name="テキスト ボックス 753"/>
        <xdr:cNvSpPr txBox="1"/>
      </xdr:nvSpPr>
      <xdr:spPr>
        <a:xfrm>
          <a:off x="18421350" y="668591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93345</xdr:rowOff>
    </xdr:from>
    <xdr:to xmlns:xdr="http://schemas.openxmlformats.org/drawingml/2006/spreadsheetDrawing">
      <xdr:col>116</xdr:col>
      <xdr:colOff>114300</xdr:colOff>
      <xdr:row>38</xdr:row>
      <xdr:rowOff>23495</xdr:rowOff>
    </xdr:to>
    <xdr:sp macro="" textlink="">
      <xdr:nvSpPr>
        <xdr:cNvPr id="760" name="楕円 759"/>
        <xdr:cNvSpPr/>
      </xdr:nvSpPr>
      <xdr:spPr>
        <a:xfrm>
          <a:off x="221107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116205</xdr:rowOff>
    </xdr:from>
    <xdr:ext cx="469900" cy="259080"/>
    <xdr:sp macro="" textlink="">
      <xdr:nvSpPr>
        <xdr:cNvPr id="761" name="投資及び出資金該当値テキスト"/>
        <xdr:cNvSpPr txBox="1"/>
      </xdr:nvSpPr>
      <xdr:spPr>
        <a:xfrm>
          <a:off x="22212300" y="628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93980</xdr:rowOff>
    </xdr:from>
    <xdr:to xmlns:xdr="http://schemas.openxmlformats.org/drawingml/2006/spreadsheetDrawing">
      <xdr:col>112</xdr:col>
      <xdr:colOff>38100</xdr:colOff>
      <xdr:row>38</xdr:row>
      <xdr:rowOff>24130</xdr:rowOff>
    </xdr:to>
    <xdr:sp macro="" textlink="">
      <xdr:nvSpPr>
        <xdr:cNvPr id="762" name="楕円 761"/>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57200" cy="251460"/>
    <xdr:sp macro="" textlink="">
      <xdr:nvSpPr>
        <xdr:cNvPr id="763" name="テキスト ボックス 762"/>
        <xdr:cNvSpPr txBox="1"/>
      </xdr:nvSpPr>
      <xdr:spPr>
        <a:xfrm>
          <a:off x="21088350" y="62128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133350</xdr:rowOff>
    </xdr:from>
    <xdr:to xmlns:xdr="http://schemas.openxmlformats.org/drawingml/2006/spreadsheetDrawing">
      <xdr:col>107</xdr:col>
      <xdr:colOff>101600</xdr:colOff>
      <xdr:row>38</xdr:row>
      <xdr:rowOff>63500</xdr:rowOff>
    </xdr:to>
    <xdr:sp macro="" textlink="">
      <xdr:nvSpPr>
        <xdr:cNvPr id="764" name="楕円 763"/>
        <xdr:cNvSpPr/>
      </xdr:nvSpPr>
      <xdr:spPr>
        <a:xfrm>
          <a:off x="2038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80010</xdr:rowOff>
    </xdr:from>
    <xdr:ext cx="457200" cy="259080"/>
    <xdr:sp macro="" textlink="">
      <xdr:nvSpPr>
        <xdr:cNvPr id="765" name="テキスト ボックス 764"/>
        <xdr:cNvSpPr txBox="1"/>
      </xdr:nvSpPr>
      <xdr:spPr>
        <a:xfrm>
          <a:off x="20199350" y="62522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55245</xdr:rowOff>
    </xdr:from>
    <xdr:to xmlns:xdr="http://schemas.openxmlformats.org/drawingml/2006/spreadsheetDrawing">
      <xdr:col>102</xdr:col>
      <xdr:colOff>165100</xdr:colOff>
      <xdr:row>35</xdr:row>
      <xdr:rowOff>156845</xdr:rowOff>
    </xdr:to>
    <xdr:sp macro="" textlink="">
      <xdr:nvSpPr>
        <xdr:cNvPr id="766" name="楕円 765"/>
        <xdr:cNvSpPr/>
      </xdr:nvSpPr>
      <xdr:spPr>
        <a:xfrm>
          <a:off x="19494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1905</xdr:rowOff>
    </xdr:from>
    <xdr:ext cx="457200" cy="259080"/>
    <xdr:sp macro="" textlink="">
      <xdr:nvSpPr>
        <xdr:cNvPr id="767" name="テキスト ボックス 766"/>
        <xdr:cNvSpPr txBox="1"/>
      </xdr:nvSpPr>
      <xdr:spPr>
        <a:xfrm>
          <a:off x="19310350" y="58312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143510</xdr:rowOff>
    </xdr:from>
    <xdr:to xmlns:xdr="http://schemas.openxmlformats.org/drawingml/2006/spreadsheetDrawing">
      <xdr:col>98</xdr:col>
      <xdr:colOff>38100</xdr:colOff>
      <xdr:row>37</xdr:row>
      <xdr:rowOff>73660</xdr:rowOff>
    </xdr:to>
    <xdr:sp macro="" textlink="">
      <xdr:nvSpPr>
        <xdr:cNvPr id="768" name="楕円 767"/>
        <xdr:cNvSpPr/>
      </xdr:nvSpPr>
      <xdr:spPr>
        <a:xfrm>
          <a:off x="18605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90170</xdr:rowOff>
    </xdr:from>
    <xdr:ext cx="457200" cy="259080"/>
    <xdr:sp macro="" textlink="">
      <xdr:nvSpPr>
        <xdr:cNvPr id="769" name="テキスト ボックス 768"/>
        <xdr:cNvSpPr txBox="1"/>
      </xdr:nvSpPr>
      <xdr:spPr>
        <a:xfrm>
          <a:off x="18421350" y="60909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78" name="テキスト ボックス 777"/>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0" name="直線コネクタ 779"/>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36220" cy="248920"/>
    <xdr:sp macro="" textlink="">
      <xdr:nvSpPr>
        <xdr:cNvPr id="781" name="テキスト ボックス 780"/>
        <xdr:cNvSpPr txBox="1"/>
      </xdr:nvSpPr>
      <xdr:spPr>
        <a:xfrm>
          <a:off x="18039080" y="98272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4" name="直線コネクタ 783"/>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48920"/>
    <xdr:sp macro="" textlink="">
      <xdr:nvSpPr>
        <xdr:cNvPr id="785" name="テキスト ボックス 784"/>
        <xdr:cNvSpPr txBox="1"/>
      </xdr:nvSpPr>
      <xdr:spPr>
        <a:xfrm>
          <a:off x="17756505" y="8684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34290</xdr:rowOff>
    </xdr:from>
    <xdr:to xmlns:xdr="http://schemas.openxmlformats.org/drawingml/2006/spreadsheetDrawing">
      <xdr:col>116</xdr:col>
      <xdr:colOff>62865</xdr:colOff>
      <xdr:row>58</xdr:row>
      <xdr:rowOff>25400</xdr:rowOff>
    </xdr:to>
    <xdr:cxnSp macro="">
      <xdr:nvCxnSpPr>
        <xdr:cNvPr id="789" name="直線コネクタ 788"/>
        <xdr:cNvCxnSpPr/>
      </xdr:nvCxnSpPr>
      <xdr:spPr>
        <a:xfrm flipV="1">
          <a:off x="22159595" y="877824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1460"/>
    <xdr:sp macro="" textlink="">
      <xdr:nvSpPr>
        <xdr:cNvPr id="790"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1" name="直線コネクタ 790"/>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152400</xdr:rowOff>
    </xdr:from>
    <xdr:ext cx="534670" cy="259080"/>
    <xdr:sp macro="" textlink="">
      <xdr:nvSpPr>
        <xdr:cNvPr id="792" name="貸付金最大値テキスト"/>
        <xdr:cNvSpPr txBox="1"/>
      </xdr:nvSpPr>
      <xdr:spPr>
        <a:xfrm>
          <a:off x="22212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34290</xdr:rowOff>
    </xdr:from>
    <xdr:to xmlns:xdr="http://schemas.openxmlformats.org/drawingml/2006/spreadsheetDrawing">
      <xdr:col>116</xdr:col>
      <xdr:colOff>152400</xdr:colOff>
      <xdr:row>51</xdr:row>
      <xdr:rowOff>34290</xdr:rowOff>
    </xdr:to>
    <xdr:cxnSp macro="">
      <xdr:nvCxnSpPr>
        <xdr:cNvPr id="793" name="直線コネクタ 792"/>
        <xdr:cNvCxnSpPr/>
      </xdr:nvCxnSpPr>
      <xdr:spPr>
        <a:xfrm>
          <a:off x="22072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32385</xdr:rowOff>
    </xdr:from>
    <xdr:to xmlns:xdr="http://schemas.openxmlformats.org/drawingml/2006/spreadsheetDrawing">
      <xdr:col>116</xdr:col>
      <xdr:colOff>63500</xdr:colOff>
      <xdr:row>57</xdr:row>
      <xdr:rowOff>38735</xdr:rowOff>
    </xdr:to>
    <xdr:cxnSp macro="">
      <xdr:nvCxnSpPr>
        <xdr:cNvPr id="794" name="直線コネクタ 793"/>
        <xdr:cNvCxnSpPr/>
      </xdr:nvCxnSpPr>
      <xdr:spPr>
        <a:xfrm>
          <a:off x="21323300" y="9805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26670</xdr:rowOff>
    </xdr:from>
    <xdr:ext cx="469900" cy="259080"/>
    <xdr:sp macro="" textlink="">
      <xdr:nvSpPr>
        <xdr:cNvPr id="795" name="貸付金平均値テキスト"/>
        <xdr:cNvSpPr txBox="1"/>
      </xdr:nvSpPr>
      <xdr:spPr>
        <a:xfrm>
          <a:off x="22212300" y="9799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96" name="フローチャート: 判断 795"/>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26035</xdr:rowOff>
    </xdr:from>
    <xdr:to xmlns:xdr="http://schemas.openxmlformats.org/drawingml/2006/spreadsheetDrawing">
      <xdr:col>111</xdr:col>
      <xdr:colOff>177800</xdr:colOff>
      <xdr:row>57</xdr:row>
      <xdr:rowOff>32385</xdr:rowOff>
    </xdr:to>
    <xdr:cxnSp macro="">
      <xdr:nvCxnSpPr>
        <xdr:cNvPr id="797" name="直線コネクタ 796"/>
        <xdr:cNvCxnSpPr/>
      </xdr:nvCxnSpPr>
      <xdr:spPr>
        <a:xfrm>
          <a:off x="20434300" y="9798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74930</xdr:rowOff>
    </xdr:from>
    <xdr:to xmlns:xdr="http://schemas.openxmlformats.org/drawingml/2006/spreadsheetDrawing">
      <xdr:col>112</xdr:col>
      <xdr:colOff>38100</xdr:colOff>
      <xdr:row>57</xdr:row>
      <xdr:rowOff>5080</xdr:rowOff>
    </xdr:to>
    <xdr:sp macro="" textlink="">
      <xdr:nvSpPr>
        <xdr:cNvPr id="798" name="フローチャート: 判断 797"/>
        <xdr:cNvSpPr/>
      </xdr:nvSpPr>
      <xdr:spPr>
        <a:xfrm>
          <a:off x="2127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21590</xdr:rowOff>
    </xdr:from>
    <xdr:ext cx="457200" cy="259080"/>
    <xdr:sp macro="" textlink="">
      <xdr:nvSpPr>
        <xdr:cNvPr id="799" name="テキスト ボックス 798"/>
        <xdr:cNvSpPr txBox="1"/>
      </xdr:nvSpPr>
      <xdr:spPr>
        <a:xfrm>
          <a:off x="21088350" y="9451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26035</xdr:rowOff>
    </xdr:from>
    <xdr:to xmlns:xdr="http://schemas.openxmlformats.org/drawingml/2006/spreadsheetDrawing">
      <xdr:col>107</xdr:col>
      <xdr:colOff>50800</xdr:colOff>
      <xdr:row>57</xdr:row>
      <xdr:rowOff>52070</xdr:rowOff>
    </xdr:to>
    <xdr:cxnSp macro="">
      <xdr:nvCxnSpPr>
        <xdr:cNvPr id="800" name="直線コネクタ 799"/>
        <xdr:cNvCxnSpPr/>
      </xdr:nvCxnSpPr>
      <xdr:spPr>
        <a:xfrm flipV="1">
          <a:off x="19545300" y="97986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113030</xdr:rowOff>
    </xdr:from>
    <xdr:to xmlns:xdr="http://schemas.openxmlformats.org/drawingml/2006/spreadsheetDrawing">
      <xdr:col>107</xdr:col>
      <xdr:colOff>101600</xdr:colOff>
      <xdr:row>57</xdr:row>
      <xdr:rowOff>43180</xdr:rowOff>
    </xdr:to>
    <xdr:sp macro="" textlink="">
      <xdr:nvSpPr>
        <xdr:cNvPr id="801" name="フローチャート: 判断 800"/>
        <xdr:cNvSpPr/>
      </xdr:nvSpPr>
      <xdr:spPr>
        <a:xfrm>
          <a:off x="20383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59690</xdr:rowOff>
    </xdr:from>
    <xdr:ext cx="457200" cy="259080"/>
    <xdr:sp macro="" textlink="">
      <xdr:nvSpPr>
        <xdr:cNvPr id="802" name="テキスト ボックス 801"/>
        <xdr:cNvSpPr txBox="1"/>
      </xdr:nvSpPr>
      <xdr:spPr>
        <a:xfrm>
          <a:off x="20199350" y="94894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52070</xdr:rowOff>
    </xdr:from>
    <xdr:to xmlns:xdr="http://schemas.openxmlformats.org/drawingml/2006/spreadsheetDrawing">
      <xdr:col>102</xdr:col>
      <xdr:colOff>114300</xdr:colOff>
      <xdr:row>57</xdr:row>
      <xdr:rowOff>52070</xdr:rowOff>
    </xdr:to>
    <xdr:cxnSp macro="">
      <xdr:nvCxnSpPr>
        <xdr:cNvPr id="803" name="直線コネクタ 802"/>
        <xdr:cNvCxnSpPr/>
      </xdr:nvCxnSpPr>
      <xdr:spPr>
        <a:xfrm flipV="1">
          <a:off x="18656300" y="982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69215</xdr:rowOff>
    </xdr:from>
    <xdr:to xmlns:xdr="http://schemas.openxmlformats.org/drawingml/2006/spreadsheetDrawing">
      <xdr:col>102</xdr:col>
      <xdr:colOff>165100</xdr:colOff>
      <xdr:row>57</xdr:row>
      <xdr:rowOff>170815</xdr:rowOff>
    </xdr:to>
    <xdr:sp macro="" textlink="">
      <xdr:nvSpPr>
        <xdr:cNvPr id="804" name="フローチャート: 判断 803"/>
        <xdr:cNvSpPr/>
      </xdr:nvSpPr>
      <xdr:spPr>
        <a:xfrm>
          <a:off x="19494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161925</xdr:rowOff>
    </xdr:from>
    <xdr:ext cx="457200" cy="259080"/>
    <xdr:sp macro="" textlink="">
      <xdr:nvSpPr>
        <xdr:cNvPr id="805" name="テキスト ボックス 804"/>
        <xdr:cNvSpPr txBox="1"/>
      </xdr:nvSpPr>
      <xdr:spPr>
        <a:xfrm>
          <a:off x="19310350" y="993457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67310</xdr:rowOff>
    </xdr:from>
    <xdr:to xmlns:xdr="http://schemas.openxmlformats.org/drawingml/2006/spreadsheetDrawing">
      <xdr:col>98</xdr:col>
      <xdr:colOff>38100</xdr:colOff>
      <xdr:row>57</xdr:row>
      <xdr:rowOff>168910</xdr:rowOff>
    </xdr:to>
    <xdr:sp macro="" textlink="">
      <xdr:nvSpPr>
        <xdr:cNvPr id="806" name="フローチャート: 判断 805"/>
        <xdr:cNvSpPr/>
      </xdr:nvSpPr>
      <xdr:spPr>
        <a:xfrm>
          <a:off x="18605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160020</xdr:rowOff>
    </xdr:from>
    <xdr:ext cx="457200" cy="259080"/>
    <xdr:sp macro="" textlink="">
      <xdr:nvSpPr>
        <xdr:cNvPr id="807" name="テキスト ボックス 806"/>
        <xdr:cNvSpPr txBox="1"/>
      </xdr:nvSpPr>
      <xdr:spPr>
        <a:xfrm>
          <a:off x="18421350" y="99326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159385</xdr:rowOff>
    </xdr:from>
    <xdr:to xmlns:xdr="http://schemas.openxmlformats.org/drawingml/2006/spreadsheetDrawing">
      <xdr:col>116</xdr:col>
      <xdr:colOff>114300</xdr:colOff>
      <xdr:row>57</xdr:row>
      <xdr:rowOff>89535</xdr:rowOff>
    </xdr:to>
    <xdr:sp macro="" textlink="">
      <xdr:nvSpPr>
        <xdr:cNvPr id="813" name="楕円 812"/>
        <xdr:cNvSpPr/>
      </xdr:nvSpPr>
      <xdr:spPr>
        <a:xfrm>
          <a:off x="22110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10795</xdr:rowOff>
    </xdr:from>
    <xdr:ext cx="469900" cy="258445"/>
    <xdr:sp macro="" textlink="">
      <xdr:nvSpPr>
        <xdr:cNvPr id="814" name="貸付金該当値テキスト"/>
        <xdr:cNvSpPr txBox="1"/>
      </xdr:nvSpPr>
      <xdr:spPr>
        <a:xfrm>
          <a:off x="22212300" y="9611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153035</xdr:rowOff>
    </xdr:from>
    <xdr:to xmlns:xdr="http://schemas.openxmlformats.org/drawingml/2006/spreadsheetDrawing">
      <xdr:col>112</xdr:col>
      <xdr:colOff>38100</xdr:colOff>
      <xdr:row>57</xdr:row>
      <xdr:rowOff>83185</xdr:rowOff>
    </xdr:to>
    <xdr:sp macro="" textlink="">
      <xdr:nvSpPr>
        <xdr:cNvPr id="815" name="楕円 814"/>
        <xdr:cNvSpPr/>
      </xdr:nvSpPr>
      <xdr:spPr>
        <a:xfrm>
          <a:off x="2127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74930</xdr:rowOff>
    </xdr:from>
    <xdr:ext cx="457200" cy="251460"/>
    <xdr:sp macro="" textlink="">
      <xdr:nvSpPr>
        <xdr:cNvPr id="816" name="テキスト ボックス 815"/>
        <xdr:cNvSpPr txBox="1"/>
      </xdr:nvSpPr>
      <xdr:spPr>
        <a:xfrm>
          <a:off x="21088350" y="984758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146685</xdr:rowOff>
    </xdr:from>
    <xdr:to xmlns:xdr="http://schemas.openxmlformats.org/drawingml/2006/spreadsheetDrawing">
      <xdr:col>107</xdr:col>
      <xdr:colOff>101600</xdr:colOff>
      <xdr:row>57</xdr:row>
      <xdr:rowOff>76835</xdr:rowOff>
    </xdr:to>
    <xdr:sp macro="" textlink="">
      <xdr:nvSpPr>
        <xdr:cNvPr id="817" name="楕円 816"/>
        <xdr:cNvSpPr/>
      </xdr:nvSpPr>
      <xdr:spPr>
        <a:xfrm>
          <a:off x="20383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67945</xdr:rowOff>
    </xdr:from>
    <xdr:ext cx="457200" cy="258445"/>
    <xdr:sp macro="" textlink="">
      <xdr:nvSpPr>
        <xdr:cNvPr id="818" name="テキスト ボックス 817"/>
        <xdr:cNvSpPr txBox="1"/>
      </xdr:nvSpPr>
      <xdr:spPr>
        <a:xfrm>
          <a:off x="20199350" y="9840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635</xdr:rowOff>
    </xdr:from>
    <xdr:to xmlns:xdr="http://schemas.openxmlformats.org/drawingml/2006/spreadsheetDrawing">
      <xdr:col>102</xdr:col>
      <xdr:colOff>165100</xdr:colOff>
      <xdr:row>57</xdr:row>
      <xdr:rowOff>102235</xdr:rowOff>
    </xdr:to>
    <xdr:sp macro="" textlink="">
      <xdr:nvSpPr>
        <xdr:cNvPr id="819" name="楕円 818"/>
        <xdr:cNvSpPr/>
      </xdr:nvSpPr>
      <xdr:spPr>
        <a:xfrm>
          <a:off x="19494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118745</xdr:rowOff>
    </xdr:from>
    <xdr:ext cx="457200" cy="259080"/>
    <xdr:sp macro="" textlink="">
      <xdr:nvSpPr>
        <xdr:cNvPr id="820" name="テキスト ボックス 819"/>
        <xdr:cNvSpPr txBox="1"/>
      </xdr:nvSpPr>
      <xdr:spPr>
        <a:xfrm>
          <a:off x="19310350" y="95484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635</xdr:rowOff>
    </xdr:from>
    <xdr:to xmlns:xdr="http://schemas.openxmlformats.org/drawingml/2006/spreadsheetDrawing">
      <xdr:col>98</xdr:col>
      <xdr:colOff>38100</xdr:colOff>
      <xdr:row>57</xdr:row>
      <xdr:rowOff>102235</xdr:rowOff>
    </xdr:to>
    <xdr:sp macro="" textlink="">
      <xdr:nvSpPr>
        <xdr:cNvPr id="821" name="楕円 820"/>
        <xdr:cNvSpPr/>
      </xdr:nvSpPr>
      <xdr:spPr>
        <a:xfrm>
          <a:off x="18605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118745</xdr:rowOff>
    </xdr:from>
    <xdr:ext cx="457200" cy="259080"/>
    <xdr:sp macro="" textlink="">
      <xdr:nvSpPr>
        <xdr:cNvPr id="822" name="テキスト ボックス 821"/>
        <xdr:cNvSpPr txBox="1"/>
      </xdr:nvSpPr>
      <xdr:spPr>
        <a:xfrm>
          <a:off x="18421350" y="95484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185" cy="217170"/>
    <xdr:sp macro="" textlink="">
      <xdr:nvSpPr>
        <xdr:cNvPr id="831" name="テキスト ボックス 830"/>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6220" cy="248920"/>
    <xdr:sp macro="" textlink="">
      <xdr:nvSpPr>
        <xdr:cNvPr id="833" name="テキスト ボックス 832"/>
        <xdr:cNvSpPr txBox="1"/>
      </xdr:nvSpPr>
      <xdr:spPr>
        <a:xfrm>
          <a:off x="18039080" y="13827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4" name="直線コネクタ 83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5" name="テキスト ボックス 83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6" name="直線コネクタ 83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7" name="テキスト ボックス 836"/>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8" name="直線コネクタ 83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9" name="テキスト ボックス 83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0" name="直線コネクタ 83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1" name="テキスト ボックス 840"/>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2" name="直線コネクタ 84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2930" cy="258445"/>
    <xdr:sp macro="" textlink="">
      <xdr:nvSpPr>
        <xdr:cNvPr id="843" name="テキスト ボックス 842"/>
        <xdr:cNvSpPr txBox="1"/>
      </xdr:nvSpPr>
      <xdr:spPr>
        <a:xfrm>
          <a:off x="17692370" y="12195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4" name="直線コネクタ 84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2930" cy="259080"/>
    <xdr:sp macro="" textlink="">
      <xdr:nvSpPr>
        <xdr:cNvPr id="845" name="テキスト ボックス 844"/>
        <xdr:cNvSpPr txBox="1"/>
      </xdr:nvSpPr>
      <xdr:spPr>
        <a:xfrm>
          <a:off x="17692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2930" cy="248920"/>
    <xdr:sp macro="" textlink="">
      <xdr:nvSpPr>
        <xdr:cNvPr id="847" name="テキスト ボックス 846"/>
        <xdr:cNvSpPr txBox="1"/>
      </xdr:nvSpPr>
      <xdr:spPr>
        <a:xfrm>
          <a:off x="17692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15240</xdr:rowOff>
    </xdr:from>
    <xdr:to xmlns:xdr="http://schemas.openxmlformats.org/drawingml/2006/spreadsheetDrawing">
      <xdr:col>116</xdr:col>
      <xdr:colOff>62865</xdr:colOff>
      <xdr:row>79</xdr:row>
      <xdr:rowOff>11430</xdr:rowOff>
    </xdr:to>
    <xdr:cxnSp macro="">
      <xdr:nvCxnSpPr>
        <xdr:cNvPr id="849" name="直線コネクタ 848"/>
        <xdr:cNvCxnSpPr/>
      </xdr:nvCxnSpPr>
      <xdr:spPr>
        <a:xfrm flipV="1">
          <a:off x="22159595" y="1201674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50"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51" name="直線コネクタ 850"/>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133350</xdr:rowOff>
    </xdr:from>
    <xdr:ext cx="598805" cy="250190"/>
    <xdr:sp macro="" textlink="">
      <xdr:nvSpPr>
        <xdr:cNvPr id="852" name="繰出金最大値テキスト"/>
        <xdr:cNvSpPr txBox="1"/>
      </xdr:nvSpPr>
      <xdr:spPr>
        <a:xfrm>
          <a:off x="22212300" y="11791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15240</xdr:rowOff>
    </xdr:from>
    <xdr:to xmlns:xdr="http://schemas.openxmlformats.org/drawingml/2006/spreadsheetDrawing">
      <xdr:col>116</xdr:col>
      <xdr:colOff>152400</xdr:colOff>
      <xdr:row>70</xdr:row>
      <xdr:rowOff>15240</xdr:rowOff>
    </xdr:to>
    <xdr:cxnSp macro="">
      <xdr:nvCxnSpPr>
        <xdr:cNvPr id="853" name="直線コネクタ 852"/>
        <xdr:cNvCxnSpPr/>
      </xdr:nvCxnSpPr>
      <xdr:spPr>
        <a:xfrm>
          <a:off x="22072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138430</xdr:rowOff>
    </xdr:from>
    <xdr:to xmlns:xdr="http://schemas.openxmlformats.org/drawingml/2006/spreadsheetDrawing">
      <xdr:col>116</xdr:col>
      <xdr:colOff>63500</xdr:colOff>
      <xdr:row>77</xdr:row>
      <xdr:rowOff>147320</xdr:rowOff>
    </xdr:to>
    <xdr:cxnSp macro="">
      <xdr:nvCxnSpPr>
        <xdr:cNvPr id="854" name="直線コネクタ 853"/>
        <xdr:cNvCxnSpPr/>
      </xdr:nvCxnSpPr>
      <xdr:spPr>
        <a:xfrm flipV="1">
          <a:off x="21323300" y="13340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33655</xdr:rowOff>
    </xdr:from>
    <xdr:ext cx="534670" cy="258445"/>
    <xdr:sp macro="" textlink="">
      <xdr:nvSpPr>
        <xdr:cNvPr id="855" name="繰出金平均値テキスト"/>
        <xdr:cNvSpPr txBox="1"/>
      </xdr:nvSpPr>
      <xdr:spPr>
        <a:xfrm>
          <a:off x="22212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10795</xdr:rowOff>
    </xdr:from>
    <xdr:to xmlns:xdr="http://schemas.openxmlformats.org/drawingml/2006/spreadsheetDrawing">
      <xdr:col>116</xdr:col>
      <xdr:colOff>114300</xdr:colOff>
      <xdr:row>76</xdr:row>
      <xdr:rowOff>112395</xdr:rowOff>
    </xdr:to>
    <xdr:sp macro="" textlink="">
      <xdr:nvSpPr>
        <xdr:cNvPr id="856" name="フローチャート: 判断 855"/>
        <xdr:cNvSpPr/>
      </xdr:nvSpPr>
      <xdr:spPr>
        <a:xfrm>
          <a:off x="22110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147320</xdr:rowOff>
    </xdr:from>
    <xdr:to xmlns:xdr="http://schemas.openxmlformats.org/drawingml/2006/spreadsheetDrawing">
      <xdr:col>111</xdr:col>
      <xdr:colOff>177800</xdr:colOff>
      <xdr:row>77</xdr:row>
      <xdr:rowOff>167640</xdr:rowOff>
    </xdr:to>
    <xdr:cxnSp macro="">
      <xdr:nvCxnSpPr>
        <xdr:cNvPr id="857" name="直線コネクタ 856"/>
        <xdr:cNvCxnSpPr/>
      </xdr:nvCxnSpPr>
      <xdr:spPr>
        <a:xfrm flipV="1">
          <a:off x="20434300" y="13348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17780</xdr:rowOff>
    </xdr:from>
    <xdr:to xmlns:xdr="http://schemas.openxmlformats.org/drawingml/2006/spreadsheetDrawing">
      <xdr:col>112</xdr:col>
      <xdr:colOff>38100</xdr:colOff>
      <xdr:row>76</xdr:row>
      <xdr:rowOff>119380</xdr:rowOff>
    </xdr:to>
    <xdr:sp macro="" textlink="">
      <xdr:nvSpPr>
        <xdr:cNvPr id="858" name="フローチャート: 判断 857"/>
        <xdr:cNvSpPr/>
      </xdr:nvSpPr>
      <xdr:spPr>
        <a:xfrm>
          <a:off x="2127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135890</xdr:rowOff>
    </xdr:from>
    <xdr:ext cx="521970" cy="259080"/>
    <xdr:sp macro="" textlink="">
      <xdr:nvSpPr>
        <xdr:cNvPr id="859" name="テキスト ボックス 858"/>
        <xdr:cNvSpPr txBox="1"/>
      </xdr:nvSpPr>
      <xdr:spPr>
        <a:xfrm>
          <a:off x="21055965" y="128231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167640</xdr:rowOff>
    </xdr:from>
    <xdr:to xmlns:xdr="http://schemas.openxmlformats.org/drawingml/2006/spreadsheetDrawing">
      <xdr:col>107</xdr:col>
      <xdr:colOff>50800</xdr:colOff>
      <xdr:row>78</xdr:row>
      <xdr:rowOff>20955</xdr:rowOff>
    </xdr:to>
    <xdr:cxnSp macro="">
      <xdr:nvCxnSpPr>
        <xdr:cNvPr id="860" name="直線コネクタ 859"/>
        <xdr:cNvCxnSpPr/>
      </xdr:nvCxnSpPr>
      <xdr:spPr>
        <a:xfrm flipV="1">
          <a:off x="19545300" y="133692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14605</xdr:rowOff>
    </xdr:from>
    <xdr:to xmlns:xdr="http://schemas.openxmlformats.org/drawingml/2006/spreadsheetDrawing">
      <xdr:col>107</xdr:col>
      <xdr:colOff>101600</xdr:colOff>
      <xdr:row>76</xdr:row>
      <xdr:rowOff>116205</xdr:rowOff>
    </xdr:to>
    <xdr:sp macro="" textlink="">
      <xdr:nvSpPr>
        <xdr:cNvPr id="861" name="フローチャート: 判断 860"/>
        <xdr:cNvSpPr/>
      </xdr:nvSpPr>
      <xdr:spPr>
        <a:xfrm>
          <a:off x="20383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132715</xdr:rowOff>
    </xdr:from>
    <xdr:ext cx="521970" cy="250825"/>
    <xdr:sp macro="" textlink="">
      <xdr:nvSpPr>
        <xdr:cNvPr id="862" name="テキスト ボックス 861"/>
        <xdr:cNvSpPr txBox="1"/>
      </xdr:nvSpPr>
      <xdr:spPr>
        <a:xfrm>
          <a:off x="20166965" y="128200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133350</xdr:rowOff>
    </xdr:from>
    <xdr:to xmlns:xdr="http://schemas.openxmlformats.org/drawingml/2006/spreadsheetDrawing">
      <xdr:col>102</xdr:col>
      <xdr:colOff>114300</xdr:colOff>
      <xdr:row>78</xdr:row>
      <xdr:rowOff>20955</xdr:rowOff>
    </xdr:to>
    <xdr:cxnSp macro="">
      <xdr:nvCxnSpPr>
        <xdr:cNvPr id="863" name="直線コネクタ 862"/>
        <xdr:cNvCxnSpPr/>
      </xdr:nvCxnSpPr>
      <xdr:spPr>
        <a:xfrm>
          <a:off x="18656300" y="1316355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81280</xdr:rowOff>
    </xdr:from>
    <xdr:to xmlns:xdr="http://schemas.openxmlformats.org/drawingml/2006/spreadsheetDrawing">
      <xdr:col>102</xdr:col>
      <xdr:colOff>165100</xdr:colOff>
      <xdr:row>78</xdr:row>
      <xdr:rowOff>11430</xdr:rowOff>
    </xdr:to>
    <xdr:sp macro="" textlink="">
      <xdr:nvSpPr>
        <xdr:cNvPr id="864" name="フローチャート: 判断 863"/>
        <xdr:cNvSpPr/>
      </xdr:nvSpPr>
      <xdr:spPr>
        <a:xfrm>
          <a:off x="19494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27940</xdr:rowOff>
    </xdr:from>
    <xdr:ext cx="521970" cy="259080"/>
    <xdr:sp macro="" textlink="">
      <xdr:nvSpPr>
        <xdr:cNvPr id="865" name="テキスト ボックス 864"/>
        <xdr:cNvSpPr txBox="1"/>
      </xdr:nvSpPr>
      <xdr:spPr>
        <a:xfrm>
          <a:off x="19277965" y="130581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59055</xdr:rowOff>
    </xdr:from>
    <xdr:to xmlns:xdr="http://schemas.openxmlformats.org/drawingml/2006/spreadsheetDrawing">
      <xdr:col>98</xdr:col>
      <xdr:colOff>38100</xdr:colOff>
      <xdr:row>77</xdr:row>
      <xdr:rowOff>160655</xdr:rowOff>
    </xdr:to>
    <xdr:sp macro="" textlink="">
      <xdr:nvSpPr>
        <xdr:cNvPr id="866" name="フローチャート: 判断 865"/>
        <xdr:cNvSpPr/>
      </xdr:nvSpPr>
      <xdr:spPr>
        <a:xfrm>
          <a:off x="18605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151765</xdr:rowOff>
    </xdr:from>
    <xdr:ext cx="521970" cy="259080"/>
    <xdr:sp macro="" textlink="">
      <xdr:nvSpPr>
        <xdr:cNvPr id="867" name="テキスト ボックス 866"/>
        <xdr:cNvSpPr txBox="1"/>
      </xdr:nvSpPr>
      <xdr:spPr>
        <a:xfrm>
          <a:off x="18388965" y="133534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87630</xdr:rowOff>
    </xdr:from>
    <xdr:to xmlns:xdr="http://schemas.openxmlformats.org/drawingml/2006/spreadsheetDrawing">
      <xdr:col>116</xdr:col>
      <xdr:colOff>114300</xdr:colOff>
      <xdr:row>78</xdr:row>
      <xdr:rowOff>17780</xdr:rowOff>
    </xdr:to>
    <xdr:sp macro="" textlink="">
      <xdr:nvSpPr>
        <xdr:cNvPr id="873" name="楕円 872"/>
        <xdr:cNvSpPr/>
      </xdr:nvSpPr>
      <xdr:spPr>
        <a:xfrm>
          <a:off x="22110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66040</xdr:rowOff>
    </xdr:from>
    <xdr:ext cx="534670" cy="248920"/>
    <xdr:sp macro="" textlink="">
      <xdr:nvSpPr>
        <xdr:cNvPr id="874" name="繰出金該当値テキスト"/>
        <xdr:cNvSpPr txBox="1"/>
      </xdr:nvSpPr>
      <xdr:spPr>
        <a:xfrm>
          <a:off x="22212300" y="13267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96520</xdr:rowOff>
    </xdr:from>
    <xdr:to xmlns:xdr="http://schemas.openxmlformats.org/drawingml/2006/spreadsheetDrawing">
      <xdr:col>112</xdr:col>
      <xdr:colOff>38100</xdr:colOff>
      <xdr:row>78</xdr:row>
      <xdr:rowOff>26670</xdr:rowOff>
    </xdr:to>
    <xdr:sp macro="" textlink="">
      <xdr:nvSpPr>
        <xdr:cNvPr id="875" name="楕円 874"/>
        <xdr:cNvSpPr/>
      </xdr:nvSpPr>
      <xdr:spPr>
        <a:xfrm>
          <a:off x="21272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17780</xdr:rowOff>
    </xdr:from>
    <xdr:ext cx="521970" cy="251460"/>
    <xdr:sp macro="" textlink="">
      <xdr:nvSpPr>
        <xdr:cNvPr id="876" name="テキスト ボックス 875"/>
        <xdr:cNvSpPr txBox="1"/>
      </xdr:nvSpPr>
      <xdr:spPr>
        <a:xfrm>
          <a:off x="21055965" y="133908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116840</xdr:rowOff>
    </xdr:from>
    <xdr:to xmlns:xdr="http://schemas.openxmlformats.org/drawingml/2006/spreadsheetDrawing">
      <xdr:col>107</xdr:col>
      <xdr:colOff>101600</xdr:colOff>
      <xdr:row>78</xdr:row>
      <xdr:rowOff>46990</xdr:rowOff>
    </xdr:to>
    <xdr:sp macro="" textlink="">
      <xdr:nvSpPr>
        <xdr:cNvPr id="877" name="楕円 876"/>
        <xdr:cNvSpPr/>
      </xdr:nvSpPr>
      <xdr:spPr>
        <a:xfrm>
          <a:off x="20383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38100</xdr:rowOff>
    </xdr:from>
    <xdr:ext cx="521970" cy="259080"/>
    <xdr:sp macro="" textlink="">
      <xdr:nvSpPr>
        <xdr:cNvPr id="878" name="テキスト ボックス 877"/>
        <xdr:cNvSpPr txBox="1"/>
      </xdr:nvSpPr>
      <xdr:spPr>
        <a:xfrm>
          <a:off x="20166965" y="13411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141605</xdr:rowOff>
    </xdr:from>
    <xdr:to xmlns:xdr="http://schemas.openxmlformats.org/drawingml/2006/spreadsheetDrawing">
      <xdr:col>102</xdr:col>
      <xdr:colOff>165100</xdr:colOff>
      <xdr:row>78</xdr:row>
      <xdr:rowOff>71755</xdr:rowOff>
    </xdr:to>
    <xdr:sp macro="" textlink="">
      <xdr:nvSpPr>
        <xdr:cNvPr id="879" name="楕円 878"/>
        <xdr:cNvSpPr/>
      </xdr:nvSpPr>
      <xdr:spPr>
        <a:xfrm>
          <a:off x="19494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63500</xdr:rowOff>
    </xdr:from>
    <xdr:ext cx="521970" cy="251460"/>
    <xdr:sp macro="" textlink="">
      <xdr:nvSpPr>
        <xdr:cNvPr id="880" name="テキスト ボックス 879"/>
        <xdr:cNvSpPr txBox="1"/>
      </xdr:nvSpPr>
      <xdr:spPr>
        <a:xfrm>
          <a:off x="19277965" y="134366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82550</xdr:rowOff>
    </xdr:from>
    <xdr:to xmlns:xdr="http://schemas.openxmlformats.org/drawingml/2006/spreadsheetDrawing">
      <xdr:col>98</xdr:col>
      <xdr:colOff>38100</xdr:colOff>
      <xdr:row>77</xdr:row>
      <xdr:rowOff>12700</xdr:rowOff>
    </xdr:to>
    <xdr:sp macro="" textlink="">
      <xdr:nvSpPr>
        <xdr:cNvPr id="881" name="楕円 880"/>
        <xdr:cNvSpPr/>
      </xdr:nvSpPr>
      <xdr:spPr>
        <a:xfrm>
          <a:off x="18605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29210</xdr:rowOff>
    </xdr:from>
    <xdr:ext cx="521970" cy="251460"/>
    <xdr:sp macro="" textlink="">
      <xdr:nvSpPr>
        <xdr:cNvPr id="882" name="テキスト ボックス 881"/>
        <xdr:cNvSpPr txBox="1"/>
      </xdr:nvSpPr>
      <xdr:spPr>
        <a:xfrm>
          <a:off x="18388965" y="128879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185" cy="217170"/>
    <xdr:sp macro="" textlink="">
      <xdr:nvSpPr>
        <xdr:cNvPr id="891" name="テキスト ボックス 890"/>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220" cy="248920"/>
    <xdr:sp macro="" textlink="">
      <xdr:nvSpPr>
        <xdr:cNvPr id="894" name="テキスト ボックス 893"/>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220" cy="248920"/>
    <xdr:sp macro="" textlink="">
      <xdr:nvSpPr>
        <xdr:cNvPr id="896" name="テキスト ボックス 895"/>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855" cy="259080"/>
    <xdr:sp macro="" textlink="">
      <xdr:nvSpPr>
        <xdr:cNvPr id="908" name="テキスト ボックス 907"/>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6855" cy="259080"/>
    <xdr:sp macro="" textlink="">
      <xdr:nvSpPr>
        <xdr:cNvPr id="911" name="テキスト ボックス 910"/>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6855" cy="259080"/>
    <xdr:sp macro="" textlink="">
      <xdr:nvSpPr>
        <xdr:cNvPr id="914" name="テキスト ボックス 913"/>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855" cy="259080"/>
    <xdr:sp macro="" textlink="">
      <xdr:nvSpPr>
        <xdr:cNvPr id="916" name="テキスト ボックス 915"/>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855" cy="259080"/>
    <xdr:sp macro="" textlink="">
      <xdr:nvSpPr>
        <xdr:cNvPr id="925" name="テキスト ボックス 924"/>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6855" cy="259080"/>
    <xdr:sp macro="" textlink="">
      <xdr:nvSpPr>
        <xdr:cNvPr id="927" name="テキスト ボックス 926"/>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6855" cy="259080"/>
    <xdr:sp macro="" textlink="">
      <xdr:nvSpPr>
        <xdr:cNvPr id="929" name="テキスト ボックス 928"/>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855" cy="259080"/>
    <xdr:sp macro="" textlink="">
      <xdr:nvSpPr>
        <xdr:cNvPr id="931" name="テキスト ボックス 930"/>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扶助費については、子育て世帯への臨時特別給付金、住民税非課税世帯等への臨時特別給付金の減などにより、前年度と比べ減少したが、自立支援給付費などは年々増加</a:t>
          </a:r>
          <a:r>
            <a:rPr kumimoji="1" lang="ja-JP" altLang="en-US" sz="1300">
              <a:latin typeface="ＭＳ Ｐゴシック"/>
              <a:ea typeface="ＭＳ Ｐゴシック"/>
            </a:rPr>
            <a:t>傾向にあり、類似団体平均を上回っている現状にある。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補助費等については、一部事務組合への負担金が増加傾向にあることに加え、運送事業者等原油高騰対策支援事業補助金、省エネ家電製品買換え促進補助金などにより増加となった。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については、庁舎建設事業工事費が主な要因となり増加している。庁舎建設事業は令和5年度に完了となるが、その後も公共施設及び学校施設の更新等を控えており、今後も増加する見込み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積立金については、前年度に比べ財政調整基金積立金、学校建設積立金へ増額して積立したが、類似団体より低い水準となっている。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4660" cy="259080"/>
    <xdr:sp macro="" textlink="">
      <xdr:nvSpPr>
        <xdr:cNvPr id="44" name="テキスト ボックス 43"/>
        <xdr:cNvSpPr txBox="1"/>
      </xdr:nvSpPr>
      <xdr:spPr>
        <a:xfrm>
          <a:off x="294640" y="66433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4660" cy="250825"/>
    <xdr:sp macro="" textlink="">
      <xdr:nvSpPr>
        <xdr:cNvPr id="46" name="テキスト ボックス 45"/>
        <xdr:cNvSpPr txBox="1"/>
      </xdr:nvSpPr>
      <xdr:spPr>
        <a:xfrm>
          <a:off x="294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4660" cy="259080"/>
    <xdr:sp macro="" textlink="">
      <xdr:nvSpPr>
        <xdr:cNvPr id="48" name="テキスト ボックス 47"/>
        <xdr:cNvSpPr txBox="1"/>
      </xdr:nvSpPr>
      <xdr:spPr>
        <a:xfrm>
          <a:off x="294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4660" cy="251460"/>
    <xdr:sp macro="" textlink="">
      <xdr:nvSpPr>
        <xdr:cNvPr id="50" name="テキスト ボックス 49"/>
        <xdr:cNvSpPr txBox="1"/>
      </xdr:nvSpPr>
      <xdr:spPr>
        <a:xfrm>
          <a:off x="294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4660" cy="258445"/>
    <xdr:sp macro="" textlink="">
      <xdr:nvSpPr>
        <xdr:cNvPr id="52" name="テキスト ボックス 51"/>
        <xdr:cNvSpPr txBox="1"/>
      </xdr:nvSpPr>
      <xdr:spPr>
        <a:xfrm>
          <a:off x="294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4660" cy="259080"/>
    <xdr:sp macro="" textlink="">
      <xdr:nvSpPr>
        <xdr:cNvPr id="54" name="テキスト ボックス 53"/>
        <xdr:cNvSpPr txBox="1"/>
      </xdr:nvSpPr>
      <xdr:spPr>
        <a:xfrm>
          <a:off x="294640" y="50101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4660" cy="248920"/>
    <xdr:sp macro="" textlink="">
      <xdr:nvSpPr>
        <xdr:cNvPr id="56" name="テキスト ボックス 55"/>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38</xdr:row>
      <xdr:rowOff>40640</xdr:rowOff>
    </xdr:to>
    <xdr:cxnSp macro="">
      <xdr:nvCxnSpPr>
        <xdr:cNvPr id="58" name="直線コネクタ 57"/>
        <xdr:cNvCxnSpPr/>
      </xdr:nvCxnSpPr>
      <xdr:spPr>
        <a:xfrm flipV="1">
          <a:off x="4633595" y="515366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44450</xdr:rowOff>
    </xdr:from>
    <xdr:ext cx="469900" cy="259080"/>
    <xdr:sp macro="" textlink="">
      <xdr:nvSpPr>
        <xdr:cNvPr id="59" name="議会費最小値テキスト"/>
        <xdr:cNvSpPr txBox="1"/>
      </xdr:nvSpPr>
      <xdr:spPr>
        <a:xfrm>
          <a:off x="4686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40640</xdr:rowOff>
    </xdr:from>
    <xdr:to xmlns:xdr="http://schemas.openxmlformats.org/drawingml/2006/spreadsheetDrawing">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469900" cy="259080"/>
    <xdr:sp macro="" textlink="">
      <xdr:nvSpPr>
        <xdr:cNvPr id="61" name="議会費最大値テキスト"/>
        <xdr:cNvSpPr txBox="1"/>
      </xdr:nvSpPr>
      <xdr:spPr>
        <a:xfrm>
          <a:off x="468630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2" name="直線コネクタ 61"/>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130810</xdr:rowOff>
    </xdr:from>
    <xdr:to xmlns:xdr="http://schemas.openxmlformats.org/drawingml/2006/spreadsheetDrawing">
      <xdr:col>24</xdr:col>
      <xdr:colOff>63500</xdr:colOff>
      <xdr:row>36</xdr:row>
      <xdr:rowOff>152400</xdr:rowOff>
    </xdr:to>
    <xdr:cxnSp macro="">
      <xdr:nvCxnSpPr>
        <xdr:cNvPr id="63" name="直線コネクタ 62"/>
        <xdr:cNvCxnSpPr/>
      </xdr:nvCxnSpPr>
      <xdr:spPr>
        <a:xfrm flipV="1">
          <a:off x="3797300" y="63030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79375</xdr:rowOff>
    </xdr:from>
    <xdr:ext cx="469900" cy="258445"/>
    <xdr:sp macro="" textlink="">
      <xdr:nvSpPr>
        <xdr:cNvPr id="64" name="議会費平均値テキスト"/>
        <xdr:cNvSpPr txBox="1"/>
      </xdr:nvSpPr>
      <xdr:spPr>
        <a:xfrm>
          <a:off x="4686300" y="5737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56515</xdr:rowOff>
    </xdr:from>
    <xdr:to xmlns:xdr="http://schemas.openxmlformats.org/drawingml/2006/spreadsheetDrawing">
      <xdr:col>24</xdr:col>
      <xdr:colOff>114300</xdr:colOff>
      <xdr:row>34</xdr:row>
      <xdr:rowOff>158115</xdr:rowOff>
    </xdr:to>
    <xdr:sp macro="" textlink="">
      <xdr:nvSpPr>
        <xdr:cNvPr id="65" name="フローチャート: 判断 64"/>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148590</xdr:rowOff>
    </xdr:from>
    <xdr:to xmlns:xdr="http://schemas.openxmlformats.org/drawingml/2006/spreadsheetDrawing">
      <xdr:col>19</xdr:col>
      <xdr:colOff>177800</xdr:colOff>
      <xdr:row>36</xdr:row>
      <xdr:rowOff>152400</xdr:rowOff>
    </xdr:to>
    <xdr:cxnSp macro="">
      <xdr:nvCxnSpPr>
        <xdr:cNvPr id="66" name="直線コネクタ 65"/>
        <xdr:cNvCxnSpPr/>
      </xdr:nvCxnSpPr>
      <xdr:spPr>
        <a:xfrm>
          <a:off x="2908300" y="614934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78740</xdr:rowOff>
    </xdr:from>
    <xdr:to xmlns:xdr="http://schemas.openxmlformats.org/drawingml/2006/spreadsheetDrawing">
      <xdr:col>20</xdr:col>
      <xdr:colOff>38100</xdr:colOff>
      <xdr:row>35</xdr:row>
      <xdr:rowOff>8890</xdr:rowOff>
    </xdr:to>
    <xdr:sp macro="" textlink="">
      <xdr:nvSpPr>
        <xdr:cNvPr id="67" name="フローチャート: 判断 66"/>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25400</xdr:rowOff>
    </xdr:from>
    <xdr:ext cx="457200" cy="259080"/>
    <xdr:sp macro="" textlink="">
      <xdr:nvSpPr>
        <xdr:cNvPr id="68" name="テキスト ボックス 67"/>
        <xdr:cNvSpPr txBox="1"/>
      </xdr:nvSpPr>
      <xdr:spPr>
        <a:xfrm>
          <a:off x="3562350" y="56832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148590</xdr:rowOff>
    </xdr:from>
    <xdr:to xmlns:xdr="http://schemas.openxmlformats.org/drawingml/2006/spreadsheetDrawing">
      <xdr:col>15</xdr:col>
      <xdr:colOff>50800</xdr:colOff>
      <xdr:row>36</xdr:row>
      <xdr:rowOff>92075</xdr:rowOff>
    </xdr:to>
    <xdr:cxnSp macro="">
      <xdr:nvCxnSpPr>
        <xdr:cNvPr id="69" name="直線コネクタ 68"/>
        <xdr:cNvCxnSpPr/>
      </xdr:nvCxnSpPr>
      <xdr:spPr>
        <a:xfrm flipV="1">
          <a:off x="2019300" y="61493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34290</xdr:rowOff>
    </xdr:from>
    <xdr:to xmlns:xdr="http://schemas.openxmlformats.org/drawingml/2006/spreadsheetDrawing">
      <xdr:col>15</xdr:col>
      <xdr:colOff>101600</xdr:colOff>
      <xdr:row>34</xdr:row>
      <xdr:rowOff>135890</xdr:rowOff>
    </xdr:to>
    <xdr:sp macro="" textlink="">
      <xdr:nvSpPr>
        <xdr:cNvPr id="70" name="フローチャート: 判断 69"/>
        <xdr:cNvSpPr/>
      </xdr:nvSpPr>
      <xdr:spPr>
        <a:xfrm>
          <a:off x="28575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152400</xdr:rowOff>
    </xdr:from>
    <xdr:ext cx="457200" cy="259080"/>
    <xdr:sp macro="" textlink="">
      <xdr:nvSpPr>
        <xdr:cNvPr id="71" name="テキスト ボックス 70"/>
        <xdr:cNvSpPr txBox="1"/>
      </xdr:nvSpPr>
      <xdr:spPr>
        <a:xfrm>
          <a:off x="2673350" y="56388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92075</xdr:rowOff>
    </xdr:from>
    <xdr:to xmlns:xdr="http://schemas.openxmlformats.org/drawingml/2006/spreadsheetDrawing">
      <xdr:col>10</xdr:col>
      <xdr:colOff>114300</xdr:colOff>
      <xdr:row>36</xdr:row>
      <xdr:rowOff>168275</xdr:rowOff>
    </xdr:to>
    <xdr:cxnSp macro="">
      <xdr:nvCxnSpPr>
        <xdr:cNvPr id="72" name="直線コネクタ 71"/>
        <xdr:cNvCxnSpPr/>
      </xdr:nvCxnSpPr>
      <xdr:spPr>
        <a:xfrm flipV="1">
          <a:off x="1130300" y="626427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126365</xdr:rowOff>
    </xdr:from>
    <xdr:to xmlns:xdr="http://schemas.openxmlformats.org/drawingml/2006/spreadsheetDrawing">
      <xdr:col>10</xdr:col>
      <xdr:colOff>165100</xdr:colOff>
      <xdr:row>38</xdr:row>
      <xdr:rowOff>56515</xdr:rowOff>
    </xdr:to>
    <xdr:sp macro="" textlink="">
      <xdr:nvSpPr>
        <xdr:cNvPr id="73" name="フローチャート: 判断 72"/>
        <xdr:cNvSpPr/>
      </xdr:nvSpPr>
      <xdr:spPr>
        <a:xfrm>
          <a:off x="1968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47625</xdr:rowOff>
    </xdr:from>
    <xdr:ext cx="457200" cy="259080"/>
    <xdr:sp macro="" textlink="">
      <xdr:nvSpPr>
        <xdr:cNvPr id="74" name="テキスト ボックス 73"/>
        <xdr:cNvSpPr txBox="1"/>
      </xdr:nvSpPr>
      <xdr:spPr>
        <a:xfrm>
          <a:off x="1784350" y="656272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129540</xdr:rowOff>
    </xdr:from>
    <xdr:to xmlns:xdr="http://schemas.openxmlformats.org/drawingml/2006/spreadsheetDrawing">
      <xdr:col>6</xdr:col>
      <xdr:colOff>38100</xdr:colOff>
      <xdr:row>38</xdr:row>
      <xdr:rowOff>59690</xdr:rowOff>
    </xdr:to>
    <xdr:sp macro="" textlink="">
      <xdr:nvSpPr>
        <xdr:cNvPr id="75" name="フローチャート: 判断 74"/>
        <xdr:cNvSpPr/>
      </xdr:nvSpPr>
      <xdr:spPr>
        <a:xfrm>
          <a:off x="1079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50800</xdr:rowOff>
    </xdr:from>
    <xdr:ext cx="457200" cy="259080"/>
    <xdr:sp macro="" textlink="">
      <xdr:nvSpPr>
        <xdr:cNvPr id="76" name="テキスト ボックス 75"/>
        <xdr:cNvSpPr txBox="1"/>
      </xdr:nvSpPr>
      <xdr:spPr>
        <a:xfrm>
          <a:off x="895350" y="65659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80010</xdr:rowOff>
    </xdr:from>
    <xdr:to xmlns:xdr="http://schemas.openxmlformats.org/drawingml/2006/spreadsheetDrawing">
      <xdr:col>24</xdr:col>
      <xdr:colOff>114300</xdr:colOff>
      <xdr:row>37</xdr:row>
      <xdr:rowOff>10160</xdr:rowOff>
    </xdr:to>
    <xdr:sp macro="" textlink="">
      <xdr:nvSpPr>
        <xdr:cNvPr id="82" name="楕円 81"/>
        <xdr:cNvSpPr/>
      </xdr:nvSpPr>
      <xdr:spPr>
        <a:xfrm>
          <a:off x="45847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58420</xdr:rowOff>
    </xdr:from>
    <xdr:ext cx="469900" cy="259080"/>
    <xdr:sp macro="" textlink="">
      <xdr:nvSpPr>
        <xdr:cNvPr id="83" name="議会費該当値テキスト"/>
        <xdr:cNvSpPr txBox="1"/>
      </xdr:nvSpPr>
      <xdr:spPr>
        <a:xfrm>
          <a:off x="4686300" y="623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101600</xdr:rowOff>
    </xdr:from>
    <xdr:to xmlns:xdr="http://schemas.openxmlformats.org/drawingml/2006/spreadsheetDrawing">
      <xdr:col>20</xdr:col>
      <xdr:colOff>38100</xdr:colOff>
      <xdr:row>37</xdr:row>
      <xdr:rowOff>31750</xdr:rowOff>
    </xdr:to>
    <xdr:sp macro="" textlink="">
      <xdr:nvSpPr>
        <xdr:cNvPr id="84" name="楕円 83"/>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22860</xdr:rowOff>
    </xdr:from>
    <xdr:ext cx="457200" cy="259080"/>
    <xdr:sp macro="" textlink="">
      <xdr:nvSpPr>
        <xdr:cNvPr id="85" name="テキスト ボックス 84"/>
        <xdr:cNvSpPr txBox="1"/>
      </xdr:nvSpPr>
      <xdr:spPr>
        <a:xfrm>
          <a:off x="3562350" y="6366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97790</xdr:rowOff>
    </xdr:from>
    <xdr:to xmlns:xdr="http://schemas.openxmlformats.org/drawingml/2006/spreadsheetDrawing">
      <xdr:col>15</xdr:col>
      <xdr:colOff>101600</xdr:colOff>
      <xdr:row>36</xdr:row>
      <xdr:rowOff>27940</xdr:rowOff>
    </xdr:to>
    <xdr:sp macro="" textlink="">
      <xdr:nvSpPr>
        <xdr:cNvPr id="86" name="楕円 85"/>
        <xdr:cNvSpPr/>
      </xdr:nvSpPr>
      <xdr:spPr>
        <a:xfrm>
          <a:off x="2857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19050</xdr:rowOff>
    </xdr:from>
    <xdr:ext cx="457200" cy="250190"/>
    <xdr:sp macro="" textlink="">
      <xdr:nvSpPr>
        <xdr:cNvPr id="87" name="テキスト ボックス 86"/>
        <xdr:cNvSpPr txBox="1"/>
      </xdr:nvSpPr>
      <xdr:spPr>
        <a:xfrm>
          <a:off x="2673350" y="619125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41275</xdr:rowOff>
    </xdr:from>
    <xdr:to xmlns:xdr="http://schemas.openxmlformats.org/drawingml/2006/spreadsheetDrawing">
      <xdr:col>10</xdr:col>
      <xdr:colOff>165100</xdr:colOff>
      <xdr:row>36</xdr:row>
      <xdr:rowOff>143510</xdr:rowOff>
    </xdr:to>
    <xdr:sp macro="" textlink="">
      <xdr:nvSpPr>
        <xdr:cNvPr id="88" name="楕円 87"/>
        <xdr:cNvSpPr/>
      </xdr:nvSpPr>
      <xdr:spPr>
        <a:xfrm>
          <a:off x="1968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159385</xdr:rowOff>
    </xdr:from>
    <xdr:ext cx="457200" cy="258445"/>
    <xdr:sp macro="" textlink="">
      <xdr:nvSpPr>
        <xdr:cNvPr id="89" name="テキスト ボックス 88"/>
        <xdr:cNvSpPr txBox="1"/>
      </xdr:nvSpPr>
      <xdr:spPr>
        <a:xfrm>
          <a:off x="1784350" y="59886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117475</xdr:rowOff>
    </xdr:from>
    <xdr:to xmlns:xdr="http://schemas.openxmlformats.org/drawingml/2006/spreadsheetDrawing">
      <xdr:col>6</xdr:col>
      <xdr:colOff>38100</xdr:colOff>
      <xdr:row>37</xdr:row>
      <xdr:rowOff>47625</xdr:rowOff>
    </xdr:to>
    <xdr:sp macro="" textlink="">
      <xdr:nvSpPr>
        <xdr:cNvPr id="90" name="楕円 89"/>
        <xdr:cNvSpPr/>
      </xdr:nvSpPr>
      <xdr:spPr>
        <a:xfrm>
          <a:off x="107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64135</xdr:rowOff>
    </xdr:from>
    <xdr:ext cx="457200" cy="250825"/>
    <xdr:sp macro="" textlink="">
      <xdr:nvSpPr>
        <xdr:cNvPr id="91" name="テキスト ボックス 90"/>
        <xdr:cNvSpPr txBox="1"/>
      </xdr:nvSpPr>
      <xdr:spPr>
        <a:xfrm>
          <a:off x="895350" y="606488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6220" cy="248920"/>
    <xdr:sp macro="" textlink="">
      <xdr:nvSpPr>
        <xdr:cNvPr id="103" name="テキスト ボックス 102"/>
        <xdr:cNvSpPr txBox="1"/>
      </xdr:nvSpPr>
      <xdr:spPr>
        <a:xfrm>
          <a:off x="513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2930" cy="248920"/>
    <xdr:sp macro="" textlink="">
      <xdr:nvSpPr>
        <xdr:cNvPr id="105" name="テキスト ボックス 104"/>
        <xdr:cNvSpPr txBox="1"/>
      </xdr:nvSpPr>
      <xdr:spPr>
        <a:xfrm>
          <a:off x="166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2930" cy="248920"/>
    <xdr:sp macro="" textlink="">
      <xdr:nvSpPr>
        <xdr:cNvPr id="107" name="テキスト ボックス 106"/>
        <xdr:cNvSpPr txBox="1"/>
      </xdr:nvSpPr>
      <xdr:spPr>
        <a:xfrm>
          <a:off x="166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2930" cy="248920"/>
    <xdr:sp macro="" textlink="">
      <xdr:nvSpPr>
        <xdr:cNvPr id="109" name="テキスト ボックス 108"/>
        <xdr:cNvSpPr txBox="1"/>
      </xdr:nvSpPr>
      <xdr:spPr>
        <a:xfrm>
          <a:off x="166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1" name="テキスト ボックス 110"/>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xdr:rowOff>
    </xdr:from>
    <xdr:to xmlns:xdr="http://schemas.openxmlformats.org/drawingml/2006/spreadsheetDrawing">
      <xdr:col>24</xdr:col>
      <xdr:colOff>62865</xdr:colOff>
      <xdr:row>57</xdr:row>
      <xdr:rowOff>92075</xdr:rowOff>
    </xdr:to>
    <xdr:cxnSp macro="">
      <xdr:nvCxnSpPr>
        <xdr:cNvPr id="113" name="直線コネクタ 112"/>
        <xdr:cNvCxnSpPr/>
      </xdr:nvCxnSpPr>
      <xdr:spPr>
        <a:xfrm flipV="1">
          <a:off x="4633595" y="874522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95885</xdr:rowOff>
    </xdr:from>
    <xdr:ext cx="534670" cy="259080"/>
    <xdr:sp macro="" textlink="">
      <xdr:nvSpPr>
        <xdr:cNvPr id="114" name="総務費最小値テキスト"/>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92075</xdr:rowOff>
    </xdr:from>
    <xdr:to xmlns:xdr="http://schemas.openxmlformats.org/drawingml/2006/spreadsheetDrawing">
      <xdr:col>24</xdr:col>
      <xdr:colOff>152400</xdr:colOff>
      <xdr:row>57</xdr:row>
      <xdr:rowOff>92075</xdr:rowOff>
    </xdr:to>
    <xdr:cxnSp macro="">
      <xdr:nvCxnSpPr>
        <xdr:cNvPr id="115" name="直線コネクタ 114"/>
        <xdr:cNvCxnSpPr/>
      </xdr:nvCxnSpPr>
      <xdr:spPr>
        <a:xfrm>
          <a:off x="4546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119380</xdr:rowOff>
    </xdr:from>
    <xdr:ext cx="598805" cy="259080"/>
    <xdr:sp macro="" textlink="">
      <xdr:nvSpPr>
        <xdr:cNvPr id="116" name="総務費最大値テキスト"/>
        <xdr:cNvSpPr txBox="1"/>
      </xdr:nvSpPr>
      <xdr:spPr>
        <a:xfrm>
          <a:off x="4686300" y="852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1270</xdr:rowOff>
    </xdr:from>
    <xdr:to xmlns:xdr="http://schemas.openxmlformats.org/drawingml/2006/spreadsheetDrawing">
      <xdr:col>24</xdr:col>
      <xdr:colOff>152400</xdr:colOff>
      <xdr:row>51</xdr:row>
      <xdr:rowOff>1270</xdr:rowOff>
    </xdr:to>
    <xdr:cxnSp macro="">
      <xdr:nvCxnSpPr>
        <xdr:cNvPr id="117" name="直線コネクタ 116"/>
        <xdr:cNvCxnSpPr/>
      </xdr:nvCxnSpPr>
      <xdr:spPr>
        <a:xfrm>
          <a:off x="4546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81915</xdr:rowOff>
    </xdr:from>
    <xdr:to xmlns:xdr="http://schemas.openxmlformats.org/drawingml/2006/spreadsheetDrawing">
      <xdr:col>24</xdr:col>
      <xdr:colOff>63500</xdr:colOff>
      <xdr:row>56</xdr:row>
      <xdr:rowOff>116840</xdr:rowOff>
    </xdr:to>
    <xdr:cxnSp macro="">
      <xdr:nvCxnSpPr>
        <xdr:cNvPr id="118" name="直線コネクタ 117"/>
        <xdr:cNvCxnSpPr/>
      </xdr:nvCxnSpPr>
      <xdr:spPr>
        <a:xfrm flipV="1">
          <a:off x="3797300" y="9511665"/>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35560</xdr:rowOff>
    </xdr:from>
    <xdr:ext cx="598805" cy="259080"/>
    <xdr:sp macro="" textlink="">
      <xdr:nvSpPr>
        <xdr:cNvPr id="119" name="総務費平均値テキスト"/>
        <xdr:cNvSpPr txBox="1"/>
      </xdr:nvSpPr>
      <xdr:spPr>
        <a:xfrm>
          <a:off x="4686300" y="9465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57150</xdr:rowOff>
    </xdr:from>
    <xdr:to xmlns:xdr="http://schemas.openxmlformats.org/drawingml/2006/spreadsheetDrawing">
      <xdr:col>24</xdr:col>
      <xdr:colOff>114300</xdr:colOff>
      <xdr:row>55</xdr:row>
      <xdr:rowOff>158750</xdr:rowOff>
    </xdr:to>
    <xdr:sp macro="" textlink="">
      <xdr:nvSpPr>
        <xdr:cNvPr id="120" name="フローチャート: 判断 119"/>
        <xdr:cNvSpPr/>
      </xdr:nvSpPr>
      <xdr:spPr>
        <a:xfrm>
          <a:off x="45847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43815</xdr:rowOff>
    </xdr:from>
    <xdr:to xmlns:xdr="http://schemas.openxmlformats.org/drawingml/2006/spreadsheetDrawing">
      <xdr:col>19</xdr:col>
      <xdr:colOff>177800</xdr:colOff>
      <xdr:row>56</xdr:row>
      <xdr:rowOff>116840</xdr:rowOff>
    </xdr:to>
    <xdr:cxnSp macro="">
      <xdr:nvCxnSpPr>
        <xdr:cNvPr id="121" name="直線コネクタ 120"/>
        <xdr:cNvCxnSpPr/>
      </xdr:nvCxnSpPr>
      <xdr:spPr>
        <a:xfrm>
          <a:off x="2908300" y="9130665"/>
          <a:ext cx="8890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45720</xdr:rowOff>
    </xdr:from>
    <xdr:to xmlns:xdr="http://schemas.openxmlformats.org/drawingml/2006/spreadsheetDrawing">
      <xdr:col>20</xdr:col>
      <xdr:colOff>38100</xdr:colOff>
      <xdr:row>55</xdr:row>
      <xdr:rowOff>147320</xdr:rowOff>
    </xdr:to>
    <xdr:sp macro="" textlink="">
      <xdr:nvSpPr>
        <xdr:cNvPr id="122" name="フローチャート: 判断 121"/>
        <xdr:cNvSpPr/>
      </xdr:nvSpPr>
      <xdr:spPr>
        <a:xfrm>
          <a:off x="3746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163830</xdr:rowOff>
    </xdr:from>
    <xdr:ext cx="586105" cy="259080"/>
    <xdr:sp macro="" textlink="">
      <xdr:nvSpPr>
        <xdr:cNvPr id="123" name="テキスト ボックス 122"/>
        <xdr:cNvSpPr txBox="1"/>
      </xdr:nvSpPr>
      <xdr:spPr>
        <a:xfrm>
          <a:off x="3497580" y="92506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43815</xdr:rowOff>
    </xdr:from>
    <xdr:to xmlns:xdr="http://schemas.openxmlformats.org/drawingml/2006/spreadsheetDrawing">
      <xdr:col>15</xdr:col>
      <xdr:colOff>50800</xdr:colOff>
      <xdr:row>57</xdr:row>
      <xdr:rowOff>102870</xdr:rowOff>
    </xdr:to>
    <xdr:cxnSp macro="">
      <xdr:nvCxnSpPr>
        <xdr:cNvPr id="124" name="直線コネクタ 123"/>
        <xdr:cNvCxnSpPr/>
      </xdr:nvCxnSpPr>
      <xdr:spPr>
        <a:xfrm flipV="1">
          <a:off x="2019300" y="9130665"/>
          <a:ext cx="889000" cy="744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52</xdr:row>
      <xdr:rowOff>124460</xdr:rowOff>
    </xdr:from>
    <xdr:to xmlns:xdr="http://schemas.openxmlformats.org/drawingml/2006/spreadsheetDrawing">
      <xdr:col>15</xdr:col>
      <xdr:colOff>101600</xdr:colOff>
      <xdr:row>53</xdr:row>
      <xdr:rowOff>54610</xdr:rowOff>
    </xdr:to>
    <xdr:sp macro="" textlink="">
      <xdr:nvSpPr>
        <xdr:cNvPr id="125" name="フローチャート: 判断 124"/>
        <xdr:cNvSpPr/>
      </xdr:nvSpPr>
      <xdr:spPr>
        <a:xfrm>
          <a:off x="2857500" y="90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71120</xdr:rowOff>
    </xdr:from>
    <xdr:ext cx="586105" cy="259080"/>
    <xdr:sp macro="" textlink="">
      <xdr:nvSpPr>
        <xdr:cNvPr id="126" name="テキスト ボックス 125"/>
        <xdr:cNvSpPr txBox="1"/>
      </xdr:nvSpPr>
      <xdr:spPr>
        <a:xfrm>
          <a:off x="2608580" y="88150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102870</xdr:rowOff>
    </xdr:from>
    <xdr:to xmlns:xdr="http://schemas.openxmlformats.org/drawingml/2006/spreadsheetDrawing">
      <xdr:col>10</xdr:col>
      <xdr:colOff>114300</xdr:colOff>
      <xdr:row>57</xdr:row>
      <xdr:rowOff>106045</xdr:rowOff>
    </xdr:to>
    <xdr:cxnSp macro="">
      <xdr:nvCxnSpPr>
        <xdr:cNvPr id="127" name="直線コネクタ 126"/>
        <xdr:cNvCxnSpPr/>
      </xdr:nvCxnSpPr>
      <xdr:spPr>
        <a:xfrm flipV="1">
          <a:off x="1130300" y="98755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13335</xdr:rowOff>
    </xdr:from>
    <xdr:to xmlns:xdr="http://schemas.openxmlformats.org/drawingml/2006/spreadsheetDrawing">
      <xdr:col>10</xdr:col>
      <xdr:colOff>165100</xdr:colOff>
      <xdr:row>57</xdr:row>
      <xdr:rowOff>114935</xdr:rowOff>
    </xdr:to>
    <xdr:sp macro="" textlink="">
      <xdr:nvSpPr>
        <xdr:cNvPr id="128" name="フローチャート: 判断 127"/>
        <xdr:cNvSpPr/>
      </xdr:nvSpPr>
      <xdr:spPr>
        <a:xfrm>
          <a:off x="1968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132080</xdr:rowOff>
    </xdr:from>
    <xdr:ext cx="521970" cy="251460"/>
    <xdr:sp macro="" textlink="">
      <xdr:nvSpPr>
        <xdr:cNvPr id="129" name="テキスト ボックス 128"/>
        <xdr:cNvSpPr txBox="1"/>
      </xdr:nvSpPr>
      <xdr:spPr>
        <a:xfrm>
          <a:off x="1751965" y="95618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133985</xdr:rowOff>
    </xdr:from>
    <xdr:to xmlns:xdr="http://schemas.openxmlformats.org/drawingml/2006/spreadsheetDrawing">
      <xdr:col>6</xdr:col>
      <xdr:colOff>38100</xdr:colOff>
      <xdr:row>57</xdr:row>
      <xdr:rowOff>64135</xdr:rowOff>
    </xdr:to>
    <xdr:sp macro="" textlink="">
      <xdr:nvSpPr>
        <xdr:cNvPr id="130" name="フローチャート: 判断 129"/>
        <xdr:cNvSpPr/>
      </xdr:nvSpPr>
      <xdr:spPr>
        <a:xfrm>
          <a:off x="1079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80645</xdr:rowOff>
    </xdr:from>
    <xdr:ext cx="521970" cy="259080"/>
    <xdr:sp macro="" textlink="">
      <xdr:nvSpPr>
        <xdr:cNvPr id="131" name="テキスト ボックス 130"/>
        <xdr:cNvSpPr txBox="1"/>
      </xdr:nvSpPr>
      <xdr:spPr>
        <a:xfrm>
          <a:off x="862965" y="95103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31115</xdr:rowOff>
    </xdr:from>
    <xdr:to xmlns:xdr="http://schemas.openxmlformats.org/drawingml/2006/spreadsheetDrawing">
      <xdr:col>24</xdr:col>
      <xdr:colOff>114300</xdr:colOff>
      <xdr:row>55</xdr:row>
      <xdr:rowOff>132715</xdr:rowOff>
    </xdr:to>
    <xdr:sp macro="" textlink="">
      <xdr:nvSpPr>
        <xdr:cNvPr id="137" name="楕円 136"/>
        <xdr:cNvSpPr/>
      </xdr:nvSpPr>
      <xdr:spPr>
        <a:xfrm>
          <a:off x="45847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53975</xdr:rowOff>
    </xdr:from>
    <xdr:ext cx="598805" cy="249555"/>
    <xdr:sp macro="" textlink="">
      <xdr:nvSpPr>
        <xdr:cNvPr id="138" name="総務費該当値テキスト"/>
        <xdr:cNvSpPr txBox="1"/>
      </xdr:nvSpPr>
      <xdr:spPr>
        <a:xfrm>
          <a:off x="4686300" y="93122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66040</xdr:rowOff>
    </xdr:from>
    <xdr:to xmlns:xdr="http://schemas.openxmlformats.org/drawingml/2006/spreadsheetDrawing">
      <xdr:col>20</xdr:col>
      <xdr:colOff>38100</xdr:colOff>
      <xdr:row>56</xdr:row>
      <xdr:rowOff>167640</xdr:rowOff>
    </xdr:to>
    <xdr:sp macro="" textlink="">
      <xdr:nvSpPr>
        <xdr:cNvPr id="139" name="楕円 138"/>
        <xdr:cNvSpPr/>
      </xdr:nvSpPr>
      <xdr:spPr>
        <a:xfrm>
          <a:off x="3746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158750</xdr:rowOff>
    </xdr:from>
    <xdr:ext cx="521970" cy="259080"/>
    <xdr:sp macro="" textlink="">
      <xdr:nvSpPr>
        <xdr:cNvPr id="140" name="テキスト ボックス 139"/>
        <xdr:cNvSpPr txBox="1"/>
      </xdr:nvSpPr>
      <xdr:spPr>
        <a:xfrm>
          <a:off x="3529965" y="9759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164465</xdr:rowOff>
    </xdr:from>
    <xdr:to xmlns:xdr="http://schemas.openxmlformats.org/drawingml/2006/spreadsheetDrawing">
      <xdr:col>15</xdr:col>
      <xdr:colOff>101600</xdr:colOff>
      <xdr:row>53</xdr:row>
      <xdr:rowOff>94615</xdr:rowOff>
    </xdr:to>
    <xdr:sp macro="" textlink="">
      <xdr:nvSpPr>
        <xdr:cNvPr id="141" name="楕円 140"/>
        <xdr:cNvSpPr/>
      </xdr:nvSpPr>
      <xdr:spPr>
        <a:xfrm>
          <a:off x="2857500" y="90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86360</xdr:rowOff>
    </xdr:from>
    <xdr:ext cx="586105" cy="251460"/>
    <xdr:sp macro="" textlink="">
      <xdr:nvSpPr>
        <xdr:cNvPr id="142" name="テキスト ボックス 141"/>
        <xdr:cNvSpPr txBox="1"/>
      </xdr:nvSpPr>
      <xdr:spPr>
        <a:xfrm>
          <a:off x="2608580" y="917321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43" name="楕円 142"/>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144780</xdr:rowOff>
    </xdr:from>
    <xdr:ext cx="521970" cy="250190"/>
    <xdr:sp macro="" textlink="">
      <xdr:nvSpPr>
        <xdr:cNvPr id="144" name="テキスト ボックス 143"/>
        <xdr:cNvSpPr txBox="1"/>
      </xdr:nvSpPr>
      <xdr:spPr>
        <a:xfrm>
          <a:off x="1751965" y="99174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55245</xdr:rowOff>
    </xdr:from>
    <xdr:to xmlns:xdr="http://schemas.openxmlformats.org/drawingml/2006/spreadsheetDrawing">
      <xdr:col>6</xdr:col>
      <xdr:colOff>38100</xdr:colOff>
      <xdr:row>57</xdr:row>
      <xdr:rowOff>156845</xdr:rowOff>
    </xdr:to>
    <xdr:sp macro="" textlink="">
      <xdr:nvSpPr>
        <xdr:cNvPr id="145" name="楕円 144"/>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147955</xdr:rowOff>
    </xdr:from>
    <xdr:ext cx="521970" cy="258445"/>
    <xdr:sp macro="" textlink="">
      <xdr:nvSpPr>
        <xdr:cNvPr id="146" name="テキスト ボックス 145"/>
        <xdr:cNvSpPr txBox="1"/>
      </xdr:nvSpPr>
      <xdr:spPr>
        <a:xfrm>
          <a:off x="862965" y="99206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5" name="テキスト ボックス 154"/>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2930" cy="259080"/>
    <xdr:sp macro="" textlink="">
      <xdr:nvSpPr>
        <xdr:cNvPr id="159" name="テキスト ボックス 158"/>
        <xdr:cNvSpPr txBox="1"/>
      </xdr:nvSpPr>
      <xdr:spPr>
        <a:xfrm>
          <a:off x="166370" y="1350137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2930" cy="250825"/>
    <xdr:sp macro="" textlink="">
      <xdr:nvSpPr>
        <xdr:cNvPr id="161" name="テキスト ボックス 160"/>
        <xdr:cNvSpPr txBox="1"/>
      </xdr:nvSpPr>
      <xdr:spPr>
        <a:xfrm>
          <a:off x="166370" y="13174345"/>
          <a:ext cx="582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2930" cy="259080"/>
    <xdr:sp macro="" textlink="">
      <xdr:nvSpPr>
        <xdr:cNvPr id="163" name="テキスト ボックス 162"/>
        <xdr:cNvSpPr txBox="1"/>
      </xdr:nvSpPr>
      <xdr:spPr>
        <a:xfrm>
          <a:off x="166370" y="12847955"/>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2930" cy="251460"/>
    <xdr:sp macro="" textlink="">
      <xdr:nvSpPr>
        <xdr:cNvPr id="165" name="テキスト ボックス 164"/>
        <xdr:cNvSpPr txBox="1"/>
      </xdr:nvSpPr>
      <xdr:spPr>
        <a:xfrm>
          <a:off x="166370" y="12522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2930" cy="258445"/>
    <xdr:sp macro="" textlink="">
      <xdr:nvSpPr>
        <xdr:cNvPr id="167" name="テキスト ボックス 166"/>
        <xdr:cNvSpPr txBox="1"/>
      </xdr:nvSpPr>
      <xdr:spPr>
        <a:xfrm>
          <a:off x="166370" y="12195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2930" cy="259080"/>
    <xdr:sp macro="" textlink="">
      <xdr:nvSpPr>
        <xdr:cNvPr id="169" name="テキスト ボックス 168"/>
        <xdr:cNvSpPr txBox="1"/>
      </xdr:nvSpPr>
      <xdr:spPr>
        <a:xfrm>
          <a:off x="166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71" name="テキスト ボックス 170"/>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64135</xdr:rowOff>
    </xdr:from>
    <xdr:to xmlns:xdr="http://schemas.openxmlformats.org/drawingml/2006/spreadsheetDrawing">
      <xdr:col>24</xdr:col>
      <xdr:colOff>62865</xdr:colOff>
      <xdr:row>79</xdr:row>
      <xdr:rowOff>65405</xdr:rowOff>
    </xdr:to>
    <xdr:cxnSp macro="">
      <xdr:nvCxnSpPr>
        <xdr:cNvPr id="173" name="直線コネクタ 172"/>
        <xdr:cNvCxnSpPr/>
      </xdr:nvCxnSpPr>
      <xdr:spPr>
        <a:xfrm flipV="1">
          <a:off x="4633595" y="122370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69215</xdr:rowOff>
    </xdr:from>
    <xdr:ext cx="598805" cy="259080"/>
    <xdr:sp macro="" textlink="">
      <xdr:nvSpPr>
        <xdr:cNvPr id="174" name="民生費最小値テキスト"/>
        <xdr:cNvSpPr txBox="1"/>
      </xdr:nvSpPr>
      <xdr:spPr>
        <a:xfrm>
          <a:off x="4686300" y="1361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65405</xdr:rowOff>
    </xdr:from>
    <xdr:to xmlns:xdr="http://schemas.openxmlformats.org/drawingml/2006/spreadsheetDrawing">
      <xdr:col>24</xdr:col>
      <xdr:colOff>152400</xdr:colOff>
      <xdr:row>79</xdr:row>
      <xdr:rowOff>65405</xdr:rowOff>
    </xdr:to>
    <xdr:cxnSp macro="">
      <xdr:nvCxnSpPr>
        <xdr:cNvPr id="175" name="直線コネクタ 174"/>
        <xdr:cNvCxnSpPr/>
      </xdr:nvCxnSpPr>
      <xdr:spPr>
        <a:xfrm>
          <a:off x="4546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10795</xdr:rowOff>
    </xdr:from>
    <xdr:ext cx="598805" cy="258445"/>
    <xdr:sp macro="" textlink="">
      <xdr:nvSpPr>
        <xdr:cNvPr id="176" name="民生費最大値テキスト"/>
        <xdr:cNvSpPr txBox="1"/>
      </xdr:nvSpPr>
      <xdr:spPr>
        <a:xfrm>
          <a:off x="4686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64135</xdr:rowOff>
    </xdr:from>
    <xdr:to xmlns:xdr="http://schemas.openxmlformats.org/drawingml/2006/spreadsheetDrawing">
      <xdr:col>24</xdr:col>
      <xdr:colOff>152400</xdr:colOff>
      <xdr:row>71</xdr:row>
      <xdr:rowOff>64135</xdr:rowOff>
    </xdr:to>
    <xdr:cxnSp macro="">
      <xdr:nvCxnSpPr>
        <xdr:cNvPr id="177" name="直線コネクタ 176"/>
        <xdr:cNvCxnSpPr/>
      </xdr:nvCxnSpPr>
      <xdr:spPr>
        <a:xfrm>
          <a:off x="4546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104775</xdr:rowOff>
    </xdr:from>
    <xdr:to xmlns:xdr="http://schemas.openxmlformats.org/drawingml/2006/spreadsheetDrawing">
      <xdr:col>24</xdr:col>
      <xdr:colOff>63500</xdr:colOff>
      <xdr:row>76</xdr:row>
      <xdr:rowOff>69850</xdr:rowOff>
    </xdr:to>
    <xdr:cxnSp macro="">
      <xdr:nvCxnSpPr>
        <xdr:cNvPr id="178" name="直線コネクタ 177"/>
        <xdr:cNvCxnSpPr/>
      </xdr:nvCxnSpPr>
      <xdr:spPr>
        <a:xfrm>
          <a:off x="3797300" y="1296352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41275</xdr:rowOff>
    </xdr:from>
    <xdr:ext cx="598805" cy="250825"/>
    <xdr:sp macro="" textlink="">
      <xdr:nvSpPr>
        <xdr:cNvPr id="179" name="民生費平均値テキスト"/>
        <xdr:cNvSpPr txBox="1"/>
      </xdr:nvSpPr>
      <xdr:spPr>
        <a:xfrm>
          <a:off x="4686300" y="129000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18415</xdr:rowOff>
    </xdr:from>
    <xdr:to xmlns:xdr="http://schemas.openxmlformats.org/drawingml/2006/spreadsheetDrawing">
      <xdr:col>24</xdr:col>
      <xdr:colOff>114300</xdr:colOff>
      <xdr:row>76</xdr:row>
      <xdr:rowOff>120650</xdr:rowOff>
    </xdr:to>
    <xdr:sp macro="" textlink="">
      <xdr:nvSpPr>
        <xdr:cNvPr id="180" name="フローチャート: 判断 179"/>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104775</xdr:rowOff>
    </xdr:from>
    <xdr:to xmlns:xdr="http://schemas.openxmlformats.org/drawingml/2006/spreadsheetDrawing">
      <xdr:col>19</xdr:col>
      <xdr:colOff>177800</xdr:colOff>
      <xdr:row>77</xdr:row>
      <xdr:rowOff>99695</xdr:rowOff>
    </xdr:to>
    <xdr:cxnSp macro="">
      <xdr:nvCxnSpPr>
        <xdr:cNvPr id="181" name="直線コネクタ 180"/>
        <xdr:cNvCxnSpPr/>
      </xdr:nvCxnSpPr>
      <xdr:spPr>
        <a:xfrm flipV="1">
          <a:off x="2908300" y="1296352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109220</xdr:rowOff>
    </xdr:from>
    <xdr:to xmlns:xdr="http://schemas.openxmlformats.org/drawingml/2006/spreadsheetDrawing">
      <xdr:col>20</xdr:col>
      <xdr:colOff>38100</xdr:colOff>
      <xdr:row>76</xdr:row>
      <xdr:rowOff>39370</xdr:rowOff>
    </xdr:to>
    <xdr:sp macro="" textlink="">
      <xdr:nvSpPr>
        <xdr:cNvPr id="182" name="フローチャート: 判断 181"/>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86105" cy="250190"/>
    <xdr:sp macro="" textlink="">
      <xdr:nvSpPr>
        <xdr:cNvPr id="183" name="テキスト ボックス 182"/>
        <xdr:cNvSpPr txBox="1"/>
      </xdr:nvSpPr>
      <xdr:spPr>
        <a:xfrm>
          <a:off x="3497580" y="1306068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99695</xdr:rowOff>
    </xdr:from>
    <xdr:to xmlns:xdr="http://schemas.openxmlformats.org/drawingml/2006/spreadsheetDrawing">
      <xdr:col>15</xdr:col>
      <xdr:colOff>50800</xdr:colOff>
      <xdr:row>78</xdr:row>
      <xdr:rowOff>13335</xdr:rowOff>
    </xdr:to>
    <xdr:cxnSp macro="">
      <xdr:nvCxnSpPr>
        <xdr:cNvPr id="184" name="直線コネクタ 183"/>
        <xdr:cNvCxnSpPr/>
      </xdr:nvCxnSpPr>
      <xdr:spPr>
        <a:xfrm flipV="1">
          <a:off x="2019300" y="133013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126365</xdr:rowOff>
    </xdr:to>
    <xdr:sp macro="" textlink="">
      <xdr:nvSpPr>
        <xdr:cNvPr id="185" name="フローチャート: 判断 184"/>
        <xdr:cNvSpPr/>
      </xdr:nvSpPr>
      <xdr:spPr>
        <a:xfrm>
          <a:off x="2857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86105" cy="251460"/>
    <xdr:sp macro="" textlink="">
      <xdr:nvSpPr>
        <xdr:cNvPr id="186" name="テキスト ボックス 185"/>
        <xdr:cNvSpPr txBox="1"/>
      </xdr:nvSpPr>
      <xdr:spPr>
        <a:xfrm>
          <a:off x="2608580" y="130022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13335</xdr:rowOff>
    </xdr:from>
    <xdr:to xmlns:xdr="http://schemas.openxmlformats.org/drawingml/2006/spreadsheetDrawing">
      <xdr:col>10</xdr:col>
      <xdr:colOff>114300</xdr:colOff>
      <xdr:row>78</xdr:row>
      <xdr:rowOff>24130</xdr:rowOff>
    </xdr:to>
    <xdr:cxnSp macro="">
      <xdr:nvCxnSpPr>
        <xdr:cNvPr id="187" name="直線コネクタ 186"/>
        <xdr:cNvCxnSpPr/>
      </xdr:nvCxnSpPr>
      <xdr:spPr>
        <a:xfrm flipV="1">
          <a:off x="1130300" y="13386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114300</xdr:rowOff>
    </xdr:from>
    <xdr:to xmlns:xdr="http://schemas.openxmlformats.org/drawingml/2006/spreadsheetDrawing">
      <xdr:col>10</xdr:col>
      <xdr:colOff>165100</xdr:colOff>
      <xdr:row>79</xdr:row>
      <xdr:rowOff>44450</xdr:rowOff>
    </xdr:to>
    <xdr:sp macro="" textlink="">
      <xdr:nvSpPr>
        <xdr:cNvPr id="188" name="フローチャート: 判断 187"/>
        <xdr:cNvSpPr/>
      </xdr:nvSpPr>
      <xdr:spPr>
        <a:xfrm>
          <a:off x="1968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35560</xdr:rowOff>
    </xdr:from>
    <xdr:ext cx="586105" cy="259080"/>
    <xdr:sp macro="" textlink="">
      <xdr:nvSpPr>
        <xdr:cNvPr id="189" name="テキスト ボックス 188"/>
        <xdr:cNvSpPr txBox="1"/>
      </xdr:nvSpPr>
      <xdr:spPr>
        <a:xfrm>
          <a:off x="1719580" y="135801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6985</xdr:rowOff>
    </xdr:from>
    <xdr:to xmlns:xdr="http://schemas.openxmlformats.org/drawingml/2006/spreadsheetDrawing">
      <xdr:col>6</xdr:col>
      <xdr:colOff>38100</xdr:colOff>
      <xdr:row>79</xdr:row>
      <xdr:rowOff>109220</xdr:rowOff>
    </xdr:to>
    <xdr:sp macro="" textlink="">
      <xdr:nvSpPr>
        <xdr:cNvPr id="190" name="フローチャート: 判断 189"/>
        <xdr:cNvSpPr/>
      </xdr:nvSpPr>
      <xdr:spPr>
        <a:xfrm>
          <a:off x="1079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99695</xdr:rowOff>
    </xdr:from>
    <xdr:ext cx="586105" cy="249555"/>
    <xdr:sp macro="" textlink="">
      <xdr:nvSpPr>
        <xdr:cNvPr id="191" name="テキスト ボックス 190"/>
        <xdr:cNvSpPr txBox="1"/>
      </xdr:nvSpPr>
      <xdr:spPr>
        <a:xfrm>
          <a:off x="830580" y="1364424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19050</xdr:rowOff>
    </xdr:from>
    <xdr:to xmlns:xdr="http://schemas.openxmlformats.org/drawingml/2006/spreadsheetDrawing">
      <xdr:col>24</xdr:col>
      <xdr:colOff>114300</xdr:colOff>
      <xdr:row>76</xdr:row>
      <xdr:rowOff>120650</xdr:rowOff>
    </xdr:to>
    <xdr:sp macro="" textlink="">
      <xdr:nvSpPr>
        <xdr:cNvPr id="197" name="楕円 196"/>
        <xdr:cNvSpPr/>
      </xdr:nvSpPr>
      <xdr:spPr>
        <a:xfrm>
          <a:off x="45847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168910</xdr:rowOff>
    </xdr:from>
    <xdr:ext cx="598805" cy="248920"/>
    <xdr:sp macro="" textlink="">
      <xdr:nvSpPr>
        <xdr:cNvPr id="198" name="民生費該当値テキスト"/>
        <xdr:cNvSpPr txBox="1"/>
      </xdr:nvSpPr>
      <xdr:spPr>
        <a:xfrm>
          <a:off x="4686300" y="13027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53975</xdr:rowOff>
    </xdr:from>
    <xdr:to xmlns:xdr="http://schemas.openxmlformats.org/drawingml/2006/spreadsheetDrawing">
      <xdr:col>20</xdr:col>
      <xdr:colOff>38100</xdr:colOff>
      <xdr:row>75</xdr:row>
      <xdr:rowOff>155575</xdr:rowOff>
    </xdr:to>
    <xdr:sp macro="" textlink="">
      <xdr:nvSpPr>
        <xdr:cNvPr id="199" name="楕円 198"/>
        <xdr:cNvSpPr/>
      </xdr:nvSpPr>
      <xdr:spPr>
        <a:xfrm>
          <a:off x="3746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635</xdr:rowOff>
    </xdr:from>
    <xdr:ext cx="586105" cy="259080"/>
    <xdr:sp macro="" textlink="">
      <xdr:nvSpPr>
        <xdr:cNvPr id="200" name="テキスト ボックス 199"/>
        <xdr:cNvSpPr txBox="1"/>
      </xdr:nvSpPr>
      <xdr:spPr>
        <a:xfrm>
          <a:off x="3497580" y="1268793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48895</xdr:rowOff>
    </xdr:from>
    <xdr:to xmlns:xdr="http://schemas.openxmlformats.org/drawingml/2006/spreadsheetDrawing">
      <xdr:col>15</xdr:col>
      <xdr:colOff>101600</xdr:colOff>
      <xdr:row>77</xdr:row>
      <xdr:rowOff>150495</xdr:rowOff>
    </xdr:to>
    <xdr:sp macro="" textlink="">
      <xdr:nvSpPr>
        <xdr:cNvPr id="201" name="楕円 200"/>
        <xdr:cNvSpPr/>
      </xdr:nvSpPr>
      <xdr:spPr>
        <a:xfrm>
          <a:off x="2857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141605</xdr:rowOff>
    </xdr:from>
    <xdr:ext cx="586105" cy="259080"/>
    <xdr:sp macro="" textlink="">
      <xdr:nvSpPr>
        <xdr:cNvPr id="202" name="テキスト ボックス 201"/>
        <xdr:cNvSpPr txBox="1"/>
      </xdr:nvSpPr>
      <xdr:spPr>
        <a:xfrm>
          <a:off x="2608580" y="133432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133985</xdr:rowOff>
    </xdr:from>
    <xdr:to xmlns:xdr="http://schemas.openxmlformats.org/drawingml/2006/spreadsheetDrawing">
      <xdr:col>10</xdr:col>
      <xdr:colOff>165100</xdr:colOff>
      <xdr:row>78</xdr:row>
      <xdr:rowOff>64135</xdr:rowOff>
    </xdr:to>
    <xdr:sp macro="" textlink="">
      <xdr:nvSpPr>
        <xdr:cNvPr id="203" name="楕円 202"/>
        <xdr:cNvSpPr/>
      </xdr:nvSpPr>
      <xdr:spPr>
        <a:xfrm>
          <a:off x="196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80645</xdr:rowOff>
    </xdr:from>
    <xdr:ext cx="586105" cy="259080"/>
    <xdr:sp macro="" textlink="">
      <xdr:nvSpPr>
        <xdr:cNvPr id="204" name="テキスト ボックス 203"/>
        <xdr:cNvSpPr txBox="1"/>
      </xdr:nvSpPr>
      <xdr:spPr>
        <a:xfrm>
          <a:off x="1719580" y="131108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144780</xdr:rowOff>
    </xdr:from>
    <xdr:to xmlns:xdr="http://schemas.openxmlformats.org/drawingml/2006/spreadsheetDrawing">
      <xdr:col>6</xdr:col>
      <xdr:colOff>38100</xdr:colOff>
      <xdr:row>78</xdr:row>
      <xdr:rowOff>74930</xdr:rowOff>
    </xdr:to>
    <xdr:sp macro="" textlink="">
      <xdr:nvSpPr>
        <xdr:cNvPr id="205" name="楕円 204"/>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91440</xdr:rowOff>
    </xdr:from>
    <xdr:ext cx="586105" cy="259080"/>
    <xdr:sp macro="" textlink="">
      <xdr:nvSpPr>
        <xdr:cNvPr id="206" name="テキスト ボックス 205"/>
        <xdr:cNvSpPr txBox="1"/>
      </xdr:nvSpPr>
      <xdr:spPr>
        <a:xfrm>
          <a:off x="830580" y="1312164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5" name="テキスト ボックス 214"/>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6220" cy="259080"/>
    <xdr:sp macro="" textlink="">
      <xdr:nvSpPr>
        <xdr:cNvPr id="218" name="テキスト ボックス 217"/>
        <xdr:cNvSpPr txBox="1"/>
      </xdr:nvSpPr>
      <xdr:spPr>
        <a:xfrm>
          <a:off x="513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2930" cy="248920"/>
    <xdr:sp macro="" textlink="">
      <xdr:nvSpPr>
        <xdr:cNvPr id="222" name="テキスト ボックス 221"/>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4" name="テキスト ボックス 223"/>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6" name="テキスト ボックス 225"/>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8" name="テキスト ボックス 227"/>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168275</xdr:rowOff>
    </xdr:to>
    <xdr:cxnSp macro="">
      <xdr:nvCxnSpPr>
        <xdr:cNvPr id="230" name="直線コネクタ 229"/>
        <xdr:cNvCxnSpPr/>
      </xdr:nvCxnSpPr>
      <xdr:spPr>
        <a:xfrm flipV="1">
          <a:off x="4633595" y="1551940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9080"/>
    <xdr:sp macro="" textlink="">
      <xdr:nvSpPr>
        <xdr:cNvPr id="233"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34" name="直線コネクタ 233"/>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86995</xdr:rowOff>
    </xdr:from>
    <xdr:to xmlns:xdr="http://schemas.openxmlformats.org/drawingml/2006/spreadsheetDrawing">
      <xdr:col>24</xdr:col>
      <xdr:colOff>63500</xdr:colOff>
      <xdr:row>97</xdr:row>
      <xdr:rowOff>97790</xdr:rowOff>
    </xdr:to>
    <xdr:cxnSp macro="">
      <xdr:nvCxnSpPr>
        <xdr:cNvPr id="235" name="直線コネクタ 234"/>
        <xdr:cNvCxnSpPr/>
      </xdr:nvCxnSpPr>
      <xdr:spPr>
        <a:xfrm>
          <a:off x="3797300" y="167176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81915</xdr:rowOff>
    </xdr:from>
    <xdr:ext cx="534670" cy="259080"/>
    <xdr:sp macro="" textlink="">
      <xdr:nvSpPr>
        <xdr:cNvPr id="236" name="衛生費平均値テキスト"/>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86995</xdr:rowOff>
    </xdr:from>
    <xdr:to xmlns:xdr="http://schemas.openxmlformats.org/drawingml/2006/spreadsheetDrawing">
      <xdr:col>19</xdr:col>
      <xdr:colOff>177800</xdr:colOff>
      <xdr:row>97</xdr:row>
      <xdr:rowOff>116840</xdr:rowOff>
    </xdr:to>
    <xdr:cxnSp macro="">
      <xdr:nvCxnSpPr>
        <xdr:cNvPr id="238" name="直線コネクタ 237"/>
        <xdr:cNvCxnSpPr/>
      </xdr:nvCxnSpPr>
      <xdr:spPr>
        <a:xfrm flipV="1">
          <a:off x="2908300" y="167176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53340</xdr:rowOff>
    </xdr:from>
    <xdr:to xmlns:xdr="http://schemas.openxmlformats.org/drawingml/2006/spreadsheetDrawing">
      <xdr:col>20</xdr:col>
      <xdr:colOff>38100</xdr:colOff>
      <xdr:row>96</xdr:row>
      <xdr:rowOff>154940</xdr:rowOff>
    </xdr:to>
    <xdr:sp macro="" textlink="">
      <xdr:nvSpPr>
        <xdr:cNvPr id="239" name="フローチャート: 判断 238"/>
        <xdr:cNvSpPr/>
      </xdr:nvSpPr>
      <xdr:spPr>
        <a:xfrm>
          <a:off x="3746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0</xdr:rowOff>
    </xdr:from>
    <xdr:ext cx="521970" cy="259080"/>
    <xdr:sp macro="" textlink="">
      <xdr:nvSpPr>
        <xdr:cNvPr id="240" name="テキスト ボックス 239"/>
        <xdr:cNvSpPr txBox="1"/>
      </xdr:nvSpPr>
      <xdr:spPr>
        <a:xfrm>
          <a:off x="3529965" y="162877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109220</xdr:rowOff>
    </xdr:from>
    <xdr:to xmlns:xdr="http://schemas.openxmlformats.org/drawingml/2006/spreadsheetDrawing">
      <xdr:col>15</xdr:col>
      <xdr:colOff>50800</xdr:colOff>
      <xdr:row>97</xdr:row>
      <xdr:rowOff>116840</xdr:rowOff>
    </xdr:to>
    <xdr:cxnSp macro="">
      <xdr:nvCxnSpPr>
        <xdr:cNvPr id="241" name="直線コネクタ 240"/>
        <xdr:cNvCxnSpPr/>
      </xdr:nvCxnSpPr>
      <xdr:spPr>
        <a:xfrm>
          <a:off x="2019300" y="16739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115570</xdr:rowOff>
    </xdr:from>
    <xdr:to xmlns:xdr="http://schemas.openxmlformats.org/drawingml/2006/spreadsheetDrawing">
      <xdr:col>15</xdr:col>
      <xdr:colOff>101600</xdr:colOff>
      <xdr:row>97</xdr:row>
      <xdr:rowOff>45720</xdr:rowOff>
    </xdr:to>
    <xdr:sp macro="" textlink="">
      <xdr:nvSpPr>
        <xdr:cNvPr id="242" name="フローチャート: 判断 241"/>
        <xdr:cNvSpPr/>
      </xdr:nvSpPr>
      <xdr:spPr>
        <a:xfrm>
          <a:off x="2857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62230</xdr:rowOff>
    </xdr:from>
    <xdr:ext cx="521970" cy="259080"/>
    <xdr:sp macro="" textlink="">
      <xdr:nvSpPr>
        <xdr:cNvPr id="243" name="テキスト ボックス 242"/>
        <xdr:cNvSpPr txBox="1"/>
      </xdr:nvSpPr>
      <xdr:spPr>
        <a:xfrm>
          <a:off x="2640965" y="16349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109220</xdr:rowOff>
    </xdr:from>
    <xdr:to xmlns:xdr="http://schemas.openxmlformats.org/drawingml/2006/spreadsheetDrawing">
      <xdr:col>10</xdr:col>
      <xdr:colOff>114300</xdr:colOff>
      <xdr:row>97</xdr:row>
      <xdr:rowOff>146685</xdr:rowOff>
    </xdr:to>
    <xdr:cxnSp macro="">
      <xdr:nvCxnSpPr>
        <xdr:cNvPr id="244" name="直線コネクタ 243"/>
        <xdr:cNvCxnSpPr/>
      </xdr:nvCxnSpPr>
      <xdr:spPr>
        <a:xfrm flipV="1">
          <a:off x="1130300" y="167398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93345</xdr:rowOff>
    </xdr:from>
    <xdr:to xmlns:xdr="http://schemas.openxmlformats.org/drawingml/2006/spreadsheetDrawing">
      <xdr:col>10</xdr:col>
      <xdr:colOff>165100</xdr:colOff>
      <xdr:row>98</xdr:row>
      <xdr:rowOff>23495</xdr:rowOff>
    </xdr:to>
    <xdr:sp macro="" textlink="">
      <xdr:nvSpPr>
        <xdr:cNvPr id="245" name="フローチャート: 判断 244"/>
        <xdr:cNvSpPr/>
      </xdr:nvSpPr>
      <xdr:spPr>
        <a:xfrm>
          <a:off x="1968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14605</xdr:rowOff>
    </xdr:from>
    <xdr:ext cx="521970" cy="259080"/>
    <xdr:sp macro="" textlink="">
      <xdr:nvSpPr>
        <xdr:cNvPr id="246" name="テキスト ボックス 245"/>
        <xdr:cNvSpPr txBox="1"/>
      </xdr:nvSpPr>
      <xdr:spPr>
        <a:xfrm>
          <a:off x="1751965" y="168167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98425</xdr:rowOff>
    </xdr:from>
    <xdr:to xmlns:xdr="http://schemas.openxmlformats.org/drawingml/2006/spreadsheetDrawing">
      <xdr:col>6</xdr:col>
      <xdr:colOff>38100</xdr:colOff>
      <xdr:row>98</xdr:row>
      <xdr:rowOff>29210</xdr:rowOff>
    </xdr:to>
    <xdr:sp macro="" textlink="">
      <xdr:nvSpPr>
        <xdr:cNvPr id="247" name="フローチャート: 判断 246"/>
        <xdr:cNvSpPr/>
      </xdr:nvSpPr>
      <xdr:spPr>
        <a:xfrm>
          <a:off x="1079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19685</xdr:rowOff>
    </xdr:from>
    <xdr:ext cx="521970" cy="249555"/>
    <xdr:sp macro="" textlink="">
      <xdr:nvSpPr>
        <xdr:cNvPr id="248" name="テキスト ボックス 247"/>
        <xdr:cNvSpPr txBox="1"/>
      </xdr:nvSpPr>
      <xdr:spPr>
        <a:xfrm>
          <a:off x="862965" y="168217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46355</xdr:rowOff>
    </xdr:from>
    <xdr:to xmlns:xdr="http://schemas.openxmlformats.org/drawingml/2006/spreadsheetDrawing">
      <xdr:col>24</xdr:col>
      <xdr:colOff>114300</xdr:colOff>
      <xdr:row>97</xdr:row>
      <xdr:rowOff>147955</xdr:rowOff>
    </xdr:to>
    <xdr:sp macro="" textlink="">
      <xdr:nvSpPr>
        <xdr:cNvPr id="254" name="楕円 253"/>
        <xdr:cNvSpPr/>
      </xdr:nvSpPr>
      <xdr:spPr>
        <a:xfrm>
          <a:off x="4584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132715</xdr:rowOff>
    </xdr:from>
    <xdr:ext cx="534670" cy="250825"/>
    <xdr:sp macro="" textlink="">
      <xdr:nvSpPr>
        <xdr:cNvPr id="255" name="衛生費該当値テキスト"/>
        <xdr:cNvSpPr txBox="1"/>
      </xdr:nvSpPr>
      <xdr:spPr>
        <a:xfrm>
          <a:off x="4686300" y="16591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36195</xdr:rowOff>
    </xdr:from>
    <xdr:to xmlns:xdr="http://schemas.openxmlformats.org/drawingml/2006/spreadsheetDrawing">
      <xdr:col>20</xdr:col>
      <xdr:colOff>38100</xdr:colOff>
      <xdr:row>97</xdr:row>
      <xdr:rowOff>137795</xdr:rowOff>
    </xdr:to>
    <xdr:sp macro="" textlink="">
      <xdr:nvSpPr>
        <xdr:cNvPr id="256" name="楕円 255"/>
        <xdr:cNvSpPr/>
      </xdr:nvSpPr>
      <xdr:spPr>
        <a:xfrm>
          <a:off x="3746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128905</xdr:rowOff>
    </xdr:from>
    <xdr:ext cx="521970" cy="259080"/>
    <xdr:sp macro="" textlink="">
      <xdr:nvSpPr>
        <xdr:cNvPr id="257" name="テキスト ボックス 256"/>
        <xdr:cNvSpPr txBox="1"/>
      </xdr:nvSpPr>
      <xdr:spPr>
        <a:xfrm>
          <a:off x="3529965" y="167595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66040</xdr:rowOff>
    </xdr:from>
    <xdr:to xmlns:xdr="http://schemas.openxmlformats.org/drawingml/2006/spreadsheetDrawing">
      <xdr:col>15</xdr:col>
      <xdr:colOff>101600</xdr:colOff>
      <xdr:row>97</xdr:row>
      <xdr:rowOff>167640</xdr:rowOff>
    </xdr:to>
    <xdr:sp macro="" textlink="">
      <xdr:nvSpPr>
        <xdr:cNvPr id="258" name="楕円 257"/>
        <xdr:cNvSpPr/>
      </xdr:nvSpPr>
      <xdr:spPr>
        <a:xfrm>
          <a:off x="2857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158750</xdr:rowOff>
    </xdr:from>
    <xdr:ext cx="521970" cy="259080"/>
    <xdr:sp macro="" textlink="">
      <xdr:nvSpPr>
        <xdr:cNvPr id="259" name="テキスト ボックス 258"/>
        <xdr:cNvSpPr txBox="1"/>
      </xdr:nvSpPr>
      <xdr:spPr>
        <a:xfrm>
          <a:off x="2640965" y="16789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57785</xdr:rowOff>
    </xdr:from>
    <xdr:to xmlns:xdr="http://schemas.openxmlformats.org/drawingml/2006/spreadsheetDrawing">
      <xdr:col>10</xdr:col>
      <xdr:colOff>165100</xdr:colOff>
      <xdr:row>97</xdr:row>
      <xdr:rowOff>159385</xdr:rowOff>
    </xdr:to>
    <xdr:sp macro="" textlink="">
      <xdr:nvSpPr>
        <xdr:cNvPr id="260" name="楕円 259"/>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4445</xdr:rowOff>
    </xdr:from>
    <xdr:ext cx="521970" cy="259080"/>
    <xdr:sp macro="" textlink="">
      <xdr:nvSpPr>
        <xdr:cNvPr id="261" name="テキスト ボックス 260"/>
        <xdr:cNvSpPr txBox="1"/>
      </xdr:nvSpPr>
      <xdr:spPr>
        <a:xfrm>
          <a:off x="1751965" y="164636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95885</xdr:rowOff>
    </xdr:from>
    <xdr:to xmlns:xdr="http://schemas.openxmlformats.org/drawingml/2006/spreadsheetDrawing">
      <xdr:col>6</xdr:col>
      <xdr:colOff>38100</xdr:colOff>
      <xdr:row>98</xdr:row>
      <xdr:rowOff>26035</xdr:rowOff>
    </xdr:to>
    <xdr:sp macro="" textlink="">
      <xdr:nvSpPr>
        <xdr:cNvPr id="262" name="楕円 261"/>
        <xdr:cNvSpPr/>
      </xdr:nvSpPr>
      <xdr:spPr>
        <a:xfrm>
          <a:off x="1079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42545</xdr:rowOff>
    </xdr:from>
    <xdr:ext cx="521970" cy="249555"/>
    <xdr:sp macro="" textlink="">
      <xdr:nvSpPr>
        <xdr:cNvPr id="263" name="テキスト ボックス 262"/>
        <xdr:cNvSpPr txBox="1"/>
      </xdr:nvSpPr>
      <xdr:spPr>
        <a:xfrm>
          <a:off x="862965" y="165017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2" name="テキスト ボックス 271"/>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6220" cy="248920"/>
    <xdr:sp macro="" textlink="">
      <xdr:nvSpPr>
        <xdr:cNvPr id="275" name="テキスト ボックス 274"/>
        <xdr:cNvSpPr txBox="1"/>
      </xdr:nvSpPr>
      <xdr:spPr>
        <a:xfrm>
          <a:off x="6355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4660" cy="248920"/>
    <xdr:sp macro="" textlink="">
      <xdr:nvSpPr>
        <xdr:cNvPr id="277" name="テキスト ボックス 276"/>
        <xdr:cNvSpPr txBox="1"/>
      </xdr:nvSpPr>
      <xdr:spPr>
        <a:xfrm>
          <a:off x="6136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4660" cy="248920"/>
    <xdr:sp macro="" textlink="">
      <xdr:nvSpPr>
        <xdr:cNvPr id="279" name="テキスト ボックス 278"/>
        <xdr:cNvSpPr txBox="1"/>
      </xdr:nvSpPr>
      <xdr:spPr>
        <a:xfrm>
          <a:off x="6136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4660" cy="248920"/>
    <xdr:sp macro="" textlink="">
      <xdr:nvSpPr>
        <xdr:cNvPr id="281" name="テキスト ボックス 280"/>
        <xdr:cNvSpPr txBox="1"/>
      </xdr:nvSpPr>
      <xdr:spPr>
        <a:xfrm>
          <a:off x="6136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4660" cy="248920"/>
    <xdr:sp macro="" textlink="">
      <xdr:nvSpPr>
        <xdr:cNvPr id="283" name="テキスト ボックス 282"/>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170815</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857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6"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117475</xdr:rowOff>
    </xdr:from>
    <xdr:ext cx="469900" cy="259080"/>
    <xdr:sp macro="" textlink="">
      <xdr:nvSpPr>
        <xdr:cNvPr id="288" name="労働費最大値テキスト"/>
        <xdr:cNvSpPr txBox="1"/>
      </xdr:nvSpPr>
      <xdr:spPr>
        <a:xfrm>
          <a:off x="10528300" y="52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170815</xdr:rowOff>
    </xdr:from>
    <xdr:to xmlns:xdr="http://schemas.openxmlformats.org/drawingml/2006/spreadsheetDrawing">
      <xdr:col>55</xdr:col>
      <xdr:colOff>88900</xdr:colOff>
      <xdr:row>31</xdr:row>
      <xdr:rowOff>170815</xdr:rowOff>
    </xdr:to>
    <xdr:cxnSp macro="">
      <xdr:nvCxnSpPr>
        <xdr:cNvPr id="289" name="直線コネクタ 288"/>
        <xdr:cNvCxnSpPr/>
      </xdr:nvCxnSpPr>
      <xdr:spPr>
        <a:xfrm>
          <a:off x="10388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160655</xdr:rowOff>
    </xdr:from>
    <xdr:ext cx="378460" cy="259080"/>
    <xdr:sp macro="" textlink="">
      <xdr:nvSpPr>
        <xdr:cNvPr id="291"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292" name="フローチャート: 判断 291"/>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294" name="フローチャート: 判断 293"/>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77470</xdr:rowOff>
    </xdr:from>
    <xdr:ext cx="378460" cy="248920"/>
    <xdr:sp macro="" textlink="">
      <xdr:nvSpPr>
        <xdr:cNvPr id="295" name="テキスト ボックス 294"/>
        <xdr:cNvSpPr txBox="1"/>
      </xdr:nvSpPr>
      <xdr:spPr>
        <a:xfrm>
          <a:off x="9450070" y="62496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118745</xdr:rowOff>
    </xdr:from>
    <xdr:to xmlns:xdr="http://schemas.openxmlformats.org/drawingml/2006/spreadsheetDrawing">
      <xdr:col>46</xdr:col>
      <xdr:colOff>38100</xdr:colOff>
      <xdr:row>38</xdr:row>
      <xdr:rowOff>48895</xdr:rowOff>
    </xdr:to>
    <xdr:sp macro="" textlink="">
      <xdr:nvSpPr>
        <xdr:cNvPr id="297" name="フローチャート: 判断 296"/>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65405</xdr:rowOff>
    </xdr:from>
    <xdr:ext cx="378460" cy="249555"/>
    <xdr:sp macro="" textlink="">
      <xdr:nvSpPr>
        <xdr:cNvPr id="298" name="テキスト ボックス 297"/>
        <xdr:cNvSpPr txBox="1"/>
      </xdr:nvSpPr>
      <xdr:spPr>
        <a:xfrm>
          <a:off x="8561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160020</xdr:rowOff>
    </xdr:from>
    <xdr:to xmlns:xdr="http://schemas.openxmlformats.org/drawingml/2006/spreadsheetDrawing">
      <xdr:col>41</xdr:col>
      <xdr:colOff>101600</xdr:colOff>
      <xdr:row>38</xdr:row>
      <xdr:rowOff>90170</xdr:rowOff>
    </xdr:to>
    <xdr:sp macro="" textlink="">
      <xdr:nvSpPr>
        <xdr:cNvPr id="300" name="フローチャート: 判断 299"/>
        <xdr:cNvSpPr/>
      </xdr:nvSpPr>
      <xdr:spPr>
        <a:xfrm>
          <a:off x="781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106680</xdr:rowOff>
    </xdr:from>
    <xdr:ext cx="378460" cy="259080"/>
    <xdr:sp macro="" textlink="">
      <xdr:nvSpPr>
        <xdr:cNvPr id="301" name="テキスト ボックス 300"/>
        <xdr:cNvSpPr txBox="1"/>
      </xdr:nvSpPr>
      <xdr:spPr>
        <a:xfrm>
          <a:off x="7672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166370</xdr:rowOff>
    </xdr:from>
    <xdr:to xmlns:xdr="http://schemas.openxmlformats.org/drawingml/2006/spreadsheetDrawing">
      <xdr:col>36</xdr:col>
      <xdr:colOff>165100</xdr:colOff>
      <xdr:row>38</xdr:row>
      <xdr:rowOff>95885</xdr:rowOff>
    </xdr:to>
    <xdr:sp macro="" textlink="">
      <xdr:nvSpPr>
        <xdr:cNvPr id="302" name="フローチャート: 判断 301"/>
        <xdr:cNvSpPr/>
      </xdr:nvSpPr>
      <xdr:spPr>
        <a:xfrm>
          <a:off x="6921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112395</xdr:rowOff>
    </xdr:from>
    <xdr:ext cx="378460" cy="248285"/>
    <xdr:sp macro="" textlink="">
      <xdr:nvSpPr>
        <xdr:cNvPr id="303" name="テキスト ボックス 302"/>
        <xdr:cNvSpPr txBox="1"/>
      </xdr:nvSpPr>
      <xdr:spPr>
        <a:xfrm>
          <a:off x="6783070" y="62845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36855" cy="259080"/>
    <xdr:sp macro="" textlink="">
      <xdr:nvSpPr>
        <xdr:cNvPr id="312" name="テキスト ボックス 311"/>
        <xdr:cNvSpPr txBox="1"/>
      </xdr:nvSpPr>
      <xdr:spPr>
        <a:xfrm>
          <a:off x="9514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36855" cy="259080"/>
    <xdr:sp macro="" textlink="">
      <xdr:nvSpPr>
        <xdr:cNvPr id="314" name="テキスト ボックス 313"/>
        <xdr:cNvSpPr txBox="1"/>
      </xdr:nvSpPr>
      <xdr:spPr>
        <a:xfrm>
          <a:off x="8625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36855" cy="259080"/>
    <xdr:sp macro="" textlink="">
      <xdr:nvSpPr>
        <xdr:cNvPr id="316" name="テキスト ボックス 315"/>
        <xdr:cNvSpPr txBox="1"/>
      </xdr:nvSpPr>
      <xdr:spPr>
        <a:xfrm>
          <a:off x="7736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36855" cy="259080"/>
    <xdr:sp macro="" textlink="">
      <xdr:nvSpPr>
        <xdr:cNvPr id="318" name="テキスト ボックス 317"/>
        <xdr:cNvSpPr txBox="1"/>
      </xdr:nvSpPr>
      <xdr:spPr>
        <a:xfrm>
          <a:off x="6847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7" name="テキスト ボックス 326"/>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6220" cy="259080"/>
    <xdr:sp macro="" textlink="">
      <xdr:nvSpPr>
        <xdr:cNvPr id="330" name="テキスト ボックス 329"/>
        <xdr:cNvSpPr txBox="1"/>
      </xdr:nvSpPr>
      <xdr:spPr>
        <a:xfrm>
          <a:off x="6355080" y="10072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2" name="テキスト ボックス 33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6" name="テキスト ボックス 33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8" name="テキスト ボックス 33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2930" cy="259080"/>
    <xdr:sp macro="" textlink="">
      <xdr:nvSpPr>
        <xdr:cNvPr id="340" name="テキスト ボックス 339"/>
        <xdr:cNvSpPr txBox="1"/>
      </xdr:nvSpPr>
      <xdr:spPr>
        <a:xfrm>
          <a:off x="6008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42" name="テキスト ボックス 341"/>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26670</xdr:rowOff>
    </xdr:from>
    <xdr:to xmlns:xdr="http://schemas.openxmlformats.org/drawingml/2006/spreadsheetDrawing">
      <xdr:col>54</xdr:col>
      <xdr:colOff>189865</xdr:colOff>
      <xdr:row>59</xdr:row>
      <xdr:rowOff>82550</xdr:rowOff>
    </xdr:to>
    <xdr:cxnSp macro="">
      <xdr:nvCxnSpPr>
        <xdr:cNvPr id="344" name="直線コネクタ 343"/>
        <xdr:cNvCxnSpPr/>
      </xdr:nvCxnSpPr>
      <xdr:spPr>
        <a:xfrm flipV="1">
          <a:off x="10475595" y="87706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86360</xdr:rowOff>
    </xdr:from>
    <xdr:ext cx="378460" cy="251460"/>
    <xdr:sp macro="" textlink="">
      <xdr:nvSpPr>
        <xdr:cNvPr id="345" name="農林水産業費最小値テキスト"/>
        <xdr:cNvSpPr txBox="1"/>
      </xdr:nvSpPr>
      <xdr:spPr>
        <a:xfrm>
          <a:off x="10528300" y="10201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82550</xdr:rowOff>
    </xdr:from>
    <xdr:to xmlns:xdr="http://schemas.openxmlformats.org/drawingml/2006/spreadsheetDrawing">
      <xdr:col>55</xdr:col>
      <xdr:colOff>88900</xdr:colOff>
      <xdr:row>59</xdr:row>
      <xdr:rowOff>82550</xdr:rowOff>
    </xdr:to>
    <xdr:cxnSp macro="">
      <xdr:nvCxnSpPr>
        <xdr:cNvPr id="346" name="直線コネクタ 345"/>
        <xdr:cNvCxnSpPr/>
      </xdr:nvCxnSpPr>
      <xdr:spPr>
        <a:xfrm>
          <a:off x="10388600" y="1019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144780</xdr:rowOff>
    </xdr:from>
    <xdr:ext cx="534670" cy="250190"/>
    <xdr:sp macro="" textlink="">
      <xdr:nvSpPr>
        <xdr:cNvPr id="347" name="農林水産業費最大値テキスト"/>
        <xdr:cNvSpPr txBox="1"/>
      </xdr:nvSpPr>
      <xdr:spPr>
        <a:xfrm>
          <a:off x="10528300" y="8545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26670</xdr:rowOff>
    </xdr:from>
    <xdr:to xmlns:xdr="http://schemas.openxmlformats.org/drawingml/2006/spreadsheetDrawing">
      <xdr:col>55</xdr:col>
      <xdr:colOff>88900</xdr:colOff>
      <xdr:row>51</xdr:row>
      <xdr:rowOff>26670</xdr:rowOff>
    </xdr:to>
    <xdr:cxnSp macro="">
      <xdr:nvCxnSpPr>
        <xdr:cNvPr id="348" name="直線コネクタ 347"/>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145415</xdr:rowOff>
    </xdr:from>
    <xdr:to xmlns:xdr="http://schemas.openxmlformats.org/drawingml/2006/spreadsheetDrawing">
      <xdr:col>55</xdr:col>
      <xdr:colOff>0</xdr:colOff>
      <xdr:row>57</xdr:row>
      <xdr:rowOff>147320</xdr:rowOff>
    </xdr:to>
    <xdr:cxnSp macro="">
      <xdr:nvCxnSpPr>
        <xdr:cNvPr id="349" name="直線コネクタ 348"/>
        <xdr:cNvCxnSpPr/>
      </xdr:nvCxnSpPr>
      <xdr:spPr>
        <a:xfrm>
          <a:off x="9639300" y="99180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26670</xdr:rowOff>
    </xdr:from>
    <xdr:ext cx="534670" cy="259080"/>
    <xdr:sp macro="" textlink="">
      <xdr:nvSpPr>
        <xdr:cNvPr id="350" name="農林水産業費平均値テキスト"/>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xdr:rowOff>
    </xdr:from>
    <xdr:to xmlns:xdr="http://schemas.openxmlformats.org/drawingml/2006/spreadsheetDrawing">
      <xdr:col>55</xdr:col>
      <xdr:colOff>50800</xdr:colOff>
      <xdr:row>57</xdr:row>
      <xdr:rowOff>105410</xdr:rowOff>
    </xdr:to>
    <xdr:sp macro="" textlink="">
      <xdr:nvSpPr>
        <xdr:cNvPr id="351" name="フローチャート: 判断 350"/>
        <xdr:cNvSpPr/>
      </xdr:nvSpPr>
      <xdr:spPr>
        <a:xfrm>
          <a:off x="10426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106680</xdr:rowOff>
    </xdr:from>
    <xdr:to xmlns:xdr="http://schemas.openxmlformats.org/drawingml/2006/spreadsheetDrawing">
      <xdr:col>50</xdr:col>
      <xdr:colOff>114300</xdr:colOff>
      <xdr:row>57</xdr:row>
      <xdr:rowOff>145415</xdr:rowOff>
    </xdr:to>
    <xdr:cxnSp macro="">
      <xdr:nvCxnSpPr>
        <xdr:cNvPr id="352" name="直線コネクタ 351"/>
        <xdr:cNvCxnSpPr/>
      </xdr:nvCxnSpPr>
      <xdr:spPr>
        <a:xfrm>
          <a:off x="8750300" y="98793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45720</xdr:rowOff>
    </xdr:from>
    <xdr:to xmlns:xdr="http://schemas.openxmlformats.org/drawingml/2006/spreadsheetDrawing">
      <xdr:col>50</xdr:col>
      <xdr:colOff>165100</xdr:colOff>
      <xdr:row>57</xdr:row>
      <xdr:rowOff>147320</xdr:rowOff>
    </xdr:to>
    <xdr:sp macro="" textlink="">
      <xdr:nvSpPr>
        <xdr:cNvPr id="353" name="フローチャート: 判断 352"/>
        <xdr:cNvSpPr/>
      </xdr:nvSpPr>
      <xdr:spPr>
        <a:xfrm>
          <a:off x="9588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163830</xdr:rowOff>
    </xdr:from>
    <xdr:ext cx="521970" cy="259080"/>
    <xdr:sp macro="" textlink="">
      <xdr:nvSpPr>
        <xdr:cNvPr id="354" name="テキスト ボックス 353"/>
        <xdr:cNvSpPr txBox="1"/>
      </xdr:nvSpPr>
      <xdr:spPr>
        <a:xfrm>
          <a:off x="9371965" y="95935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106680</xdr:rowOff>
    </xdr:from>
    <xdr:to xmlns:xdr="http://schemas.openxmlformats.org/drawingml/2006/spreadsheetDrawing">
      <xdr:col>45</xdr:col>
      <xdr:colOff>177800</xdr:colOff>
      <xdr:row>57</xdr:row>
      <xdr:rowOff>166370</xdr:rowOff>
    </xdr:to>
    <xdr:cxnSp macro="">
      <xdr:nvCxnSpPr>
        <xdr:cNvPr id="355" name="直線コネクタ 354"/>
        <xdr:cNvCxnSpPr/>
      </xdr:nvCxnSpPr>
      <xdr:spPr>
        <a:xfrm flipV="1">
          <a:off x="7861300" y="98793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52070</xdr:rowOff>
    </xdr:from>
    <xdr:to xmlns:xdr="http://schemas.openxmlformats.org/drawingml/2006/spreadsheetDrawing">
      <xdr:col>46</xdr:col>
      <xdr:colOff>38100</xdr:colOff>
      <xdr:row>57</xdr:row>
      <xdr:rowOff>153670</xdr:rowOff>
    </xdr:to>
    <xdr:sp macro="" textlink="">
      <xdr:nvSpPr>
        <xdr:cNvPr id="356" name="フローチャート: 判断 355"/>
        <xdr:cNvSpPr/>
      </xdr:nvSpPr>
      <xdr:spPr>
        <a:xfrm>
          <a:off x="869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170180</xdr:rowOff>
    </xdr:from>
    <xdr:ext cx="521970" cy="259080"/>
    <xdr:sp macro="" textlink="">
      <xdr:nvSpPr>
        <xdr:cNvPr id="357" name="テキスト ボックス 356"/>
        <xdr:cNvSpPr txBox="1"/>
      </xdr:nvSpPr>
      <xdr:spPr>
        <a:xfrm>
          <a:off x="8482965" y="9599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166370</xdr:rowOff>
    </xdr:from>
    <xdr:to xmlns:xdr="http://schemas.openxmlformats.org/drawingml/2006/spreadsheetDrawing">
      <xdr:col>41</xdr:col>
      <xdr:colOff>50800</xdr:colOff>
      <xdr:row>58</xdr:row>
      <xdr:rowOff>64135</xdr:rowOff>
    </xdr:to>
    <xdr:cxnSp macro="">
      <xdr:nvCxnSpPr>
        <xdr:cNvPr id="358" name="直線コネクタ 357"/>
        <xdr:cNvCxnSpPr/>
      </xdr:nvCxnSpPr>
      <xdr:spPr>
        <a:xfrm flipV="1">
          <a:off x="6972300" y="99390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59" name="フローチャート: 判断 358"/>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146050</xdr:rowOff>
    </xdr:from>
    <xdr:ext cx="521970" cy="248920"/>
    <xdr:sp macro="" textlink="">
      <xdr:nvSpPr>
        <xdr:cNvPr id="360" name="テキスト ボックス 359"/>
        <xdr:cNvSpPr txBox="1"/>
      </xdr:nvSpPr>
      <xdr:spPr>
        <a:xfrm>
          <a:off x="7593965" y="1009015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1" name="フローチャート: 判断 360"/>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21970" cy="258445"/>
    <xdr:sp macro="" textlink="">
      <xdr:nvSpPr>
        <xdr:cNvPr id="362" name="テキスト ボックス 361"/>
        <xdr:cNvSpPr txBox="1"/>
      </xdr:nvSpPr>
      <xdr:spPr>
        <a:xfrm>
          <a:off x="6704965" y="100691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68" name="楕円 367"/>
        <xdr:cNvSpPr/>
      </xdr:nvSpPr>
      <xdr:spPr>
        <a:xfrm>
          <a:off x="10426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74930</xdr:rowOff>
    </xdr:from>
    <xdr:ext cx="534670" cy="251460"/>
    <xdr:sp macro="" textlink="">
      <xdr:nvSpPr>
        <xdr:cNvPr id="369" name="農林水産業費該当値テキスト"/>
        <xdr:cNvSpPr txBox="1"/>
      </xdr:nvSpPr>
      <xdr:spPr>
        <a:xfrm>
          <a:off x="10528300" y="9847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94615</xdr:rowOff>
    </xdr:from>
    <xdr:to xmlns:xdr="http://schemas.openxmlformats.org/drawingml/2006/spreadsheetDrawing">
      <xdr:col>50</xdr:col>
      <xdr:colOff>165100</xdr:colOff>
      <xdr:row>58</xdr:row>
      <xdr:rowOff>24765</xdr:rowOff>
    </xdr:to>
    <xdr:sp macro="" textlink="">
      <xdr:nvSpPr>
        <xdr:cNvPr id="370" name="楕円 369"/>
        <xdr:cNvSpPr/>
      </xdr:nvSpPr>
      <xdr:spPr>
        <a:xfrm>
          <a:off x="958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15875</xdr:rowOff>
    </xdr:from>
    <xdr:ext cx="521970" cy="259080"/>
    <xdr:sp macro="" textlink="">
      <xdr:nvSpPr>
        <xdr:cNvPr id="371" name="テキスト ボックス 370"/>
        <xdr:cNvSpPr txBox="1"/>
      </xdr:nvSpPr>
      <xdr:spPr>
        <a:xfrm>
          <a:off x="9371965" y="99599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55880</xdr:rowOff>
    </xdr:from>
    <xdr:to xmlns:xdr="http://schemas.openxmlformats.org/drawingml/2006/spreadsheetDrawing">
      <xdr:col>46</xdr:col>
      <xdr:colOff>38100</xdr:colOff>
      <xdr:row>57</xdr:row>
      <xdr:rowOff>157480</xdr:rowOff>
    </xdr:to>
    <xdr:sp macro="" textlink="">
      <xdr:nvSpPr>
        <xdr:cNvPr id="372" name="楕円 371"/>
        <xdr:cNvSpPr/>
      </xdr:nvSpPr>
      <xdr:spPr>
        <a:xfrm>
          <a:off x="869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148590</xdr:rowOff>
    </xdr:from>
    <xdr:ext cx="521970" cy="259080"/>
    <xdr:sp macro="" textlink="">
      <xdr:nvSpPr>
        <xdr:cNvPr id="373" name="テキスト ボックス 372"/>
        <xdr:cNvSpPr txBox="1"/>
      </xdr:nvSpPr>
      <xdr:spPr>
        <a:xfrm>
          <a:off x="8482965" y="99212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114935</xdr:rowOff>
    </xdr:from>
    <xdr:to xmlns:xdr="http://schemas.openxmlformats.org/drawingml/2006/spreadsheetDrawing">
      <xdr:col>41</xdr:col>
      <xdr:colOff>101600</xdr:colOff>
      <xdr:row>58</xdr:row>
      <xdr:rowOff>45085</xdr:rowOff>
    </xdr:to>
    <xdr:sp macro="" textlink="">
      <xdr:nvSpPr>
        <xdr:cNvPr id="374" name="楕円 373"/>
        <xdr:cNvSpPr/>
      </xdr:nvSpPr>
      <xdr:spPr>
        <a:xfrm>
          <a:off x="781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61595</xdr:rowOff>
    </xdr:from>
    <xdr:ext cx="521970" cy="259080"/>
    <xdr:sp macro="" textlink="">
      <xdr:nvSpPr>
        <xdr:cNvPr id="375" name="テキスト ボックス 374"/>
        <xdr:cNvSpPr txBox="1"/>
      </xdr:nvSpPr>
      <xdr:spPr>
        <a:xfrm>
          <a:off x="7593965" y="96627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13335</xdr:rowOff>
    </xdr:from>
    <xdr:to xmlns:xdr="http://schemas.openxmlformats.org/drawingml/2006/spreadsheetDrawing">
      <xdr:col>36</xdr:col>
      <xdr:colOff>165100</xdr:colOff>
      <xdr:row>58</xdr:row>
      <xdr:rowOff>114935</xdr:rowOff>
    </xdr:to>
    <xdr:sp macro="" textlink="">
      <xdr:nvSpPr>
        <xdr:cNvPr id="376" name="楕円 375"/>
        <xdr:cNvSpPr/>
      </xdr:nvSpPr>
      <xdr:spPr>
        <a:xfrm>
          <a:off x="6921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132080</xdr:rowOff>
    </xdr:from>
    <xdr:ext cx="521970" cy="251460"/>
    <xdr:sp macro="" textlink="">
      <xdr:nvSpPr>
        <xdr:cNvPr id="377" name="テキスト ボックス 376"/>
        <xdr:cNvSpPr txBox="1"/>
      </xdr:nvSpPr>
      <xdr:spPr>
        <a:xfrm>
          <a:off x="6704965" y="97332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6" name="テキスト ボックス 385"/>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6220" cy="259080"/>
    <xdr:sp macro="" textlink="">
      <xdr:nvSpPr>
        <xdr:cNvPr id="389" name="テキスト ボックス 388"/>
        <xdr:cNvSpPr txBox="1"/>
      </xdr:nvSpPr>
      <xdr:spPr>
        <a:xfrm>
          <a:off x="6355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2930" cy="259080"/>
    <xdr:sp macro="" textlink="">
      <xdr:nvSpPr>
        <xdr:cNvPr id="399" name="テキスト ボックス 398"/>
        <xdr:cNvSpPr txBox="1"/>
      </xdr:nvSpPr>
      <xdr:spPr>
        <a:xfrm>
          <a:off x="6008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401" name="テキスト ボックス 400"/>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45720</xdr:rowOff>
    </xdr:from>
    <xdr:to xmlns:xdr="http://schemas.openxmlformats.org/drawingml/2006/spreadsheetDrawing">
      <xdr:col>54</xdr:col>
      <xdr:colOff>189865</xdr:colOff>
      <xdr:row>79</xdr:row>
      <xdr:rowOff>88265</xdr:rowOff>
    </xdr:to>
    <xdr:cxnSp macro="">
      <xdr:nvCxnSpPr>
        <xdr:cNvPr id="403" name="直線コネクタ 402"/>
        <xdr:cNvCxnSpPr/>
      </xdr:nvCxnSpPr>
      <xdr:spPr>
        <a:xfrm flipV="1">
          <a:off x="10475595" y="120472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92075</xdr:rowOff>
    </xdr:from>
    <xdr:ext cx="378460" cy="259080"/>
    <xdr:sp macro="" textlink="">
      <xdr:nvSpPr>
        <xdr:cNvPr id="404" name="商工費最小値テキスト"/>
        <xdr:cNvSpPr txBox="1"/>
      </xdr:nvSpPr>
      <xdr:spPr>
        <a:xfrm>
          <a:off x="10528300" y="13636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88265</xdr:rowOff>
    </xdr:from>
    <xdr:to xmlns:xdr="http://schemas.openxmlformats.org/drawingml/2006/spreadsheetDrawing">
      <xdr:col>55</xdr:col>
      <xdr:colOff>88900</xdr:colOff>
      <xdr:row>79</xdr:row>
      <xdr:rowOff>88265</xdr:rowOff>
    </xdr:to>
    <xdr:cxnSp macro="">
      <xdr:nvCxnSpPr>
        <xdr:cNvPr id="405" name="直線コネクタ 404"/>
        <xdr:cNvCxnSpPr/>
      </xdr:nvCxnSpPr>
      <xdr:spPr>
        <a:xfrm>
          <a:off x="10388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34670" cy="259080"/>
    <xdr:sp macro="" textlink="">
      <xdr:nvSpPr>
        <xdr:cNvPr id="406" name="商工費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07" name="直線コネクタ 406"/>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146050</xdr:rowOff>
    </xdr:from>
    <xdr:to xmlns:xdr="http://schemas.openxmlformats.org/drawingml/2006/spreadsheetDrawing">
      <xdr:col>55</xdr:col>
      <xdr:colOff>0</xdr:colOff>
      <xdr:row>78</xdr:row>
      <xdr:rowOff>147955</xdr:rowOff>
    </xdr:to>
    <xdr:cxnSp macro="">
      <xdr:nvCxnSpPr>
        <xdr:cNvPr id="408" name="直線コネクタ 407"/>
        <xdr:cNvCxnSpPr/>
      </xdr:nvCxnSpPr>
      <xdr:spPr>
        <a:xfrm flipV="1">
          <a:off x="9639300" y="13519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64770</xdr:rowOff>
    </xdr:from>
    <xdr:ext cx="534670" cy="250190"/>
    <xdr:sp macro="" textlink="">
      <xdr:nvSpPr>
        <xdr:cNvPr id="409" name="商工費平均値テキスト"/>
        <xdr:cNvSpPr txBox="1"/>
      </xdr:nvSpPr>
      <xdr:spPr>
        <a:xfrm>
          <a:off x="10528300" y="130949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10" name="フローチャート: 判断 409"/>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67310</xdr:rowOff>
    </xdr:from>
    <xdr:to xmlns:xdr="http://schemas.openxmlformats.org/drawingml/2006/spreadsheetDrawing">
      <xdr:col>50</xdr:col>
      <xdr:colOff>114300</xdr:colOff>
      <xdr:row>78</xdr:row>
      <xdr:rowOff>147955</xdr:rowOff>
    </xdr:to>
    <xdr:cxnSp macro="">
      <xdr:nvCxnSpPr>
        <xdr:cNvPr id="411" name="直線コネクタ 410"/>
        <xdr:cNvCxnSpPr/>
      </xdr:nvCxnSpPr>
      <xdr:spPr>
        <a:xfrm>
          <a:off x="8750300" y="134404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73660</xdr:rowOff>
    </xdr:from>
    <xdr:to xmlns:xdr="http://schemas.openxmlformats.org/drawingml/2006/spreadsheetDrawing">
      <xdr:col>50</xdr:col>
      <xdr:colOff>165100</xdr:colOff>
      <xdr:row>78</xdr:row>
      <xdr:rowOff>3810</xdr:rowOff>
    </xdr:to>
    <xdr:sp macro="" textlink="">
      <xdr:nvSpPr>
        <xdr:cNvPr id="412" name="フローチャート: 判断 411"/>
        <xdr:cNvSpPr/>
      </xdr:nvSpPr>
      <xdr:spPr>
        <a:xfrm>
          <a:off x="9588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20320</xdr:rowOff>
    </xdr:from>
    <xdr:ext cx="521970" cy="248920"/>
    <xdr:sp macro="" textlink="">
      <xdr:nvSpPr>
        <xdr:cNvPr id="413" name="テキスト ボックス 412"/>
        <xdr:cNvSpPr txBox="1"/>
      </xdr:nvSpPr>
      <xdr:spPr>
        <a:xfrm>
          <a:off x="9371965" y="130505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67310</xdr:rowOff>
    </xdr:from>
    <xdr:to xmlns:xdr="http://schemas.openxmlformats.org/drawingml/2006/spreadsheetDrawing">
      <xdr:col>45</xdr:col>
      <xdr:colOff>177800</xdr:colOff>
      <xdr:row>78</xdr:row>
      <xdr:rowOff>159385</xdr:rowOff>
    </xdr:to>
    <xdr:cxnSp macro="">
      <xdr:nvCxnSpPr>
        <xdr:cNvPr id="414" name="直線コネクタ 413"/>
        <xdr:cNvCxnSpPr/>
      </xdr:nvCxnSpPr>
      <xdr:spPr>
        <a:xfrm flipV="1">
          <a:off x="7861300" y="134404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17780</xdr:rowOff>
    </xdr:from>
    <xdr:to xmlns:xdr="http://schemas.openxmlformats.org/drawingml/2006/spreadsheetDrawing">
      <xdr:col>46</xdr:col>
      <xdr:colOff>38100</xdr:colOff>
      <xdr:row>77</xdr:row>
      <xdr:rowOff>118745</xdr:rowOff>
    </xdr:to>
    <xdr:sp macro="" textlink="">
      <xdr:nvSpPr>
        <xdr:cNvPr id="415" name="フローチャート: 判断 414"/>
        <xdr:cNvSpPr/>
      </xdr:nvSpPr>
      <xdr:spPr>
        <a:xfrm>
          <a:off x="8699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135255</xdr:rowOff>
    </xdr:from>
    <xdr:ext cx="521970" cy="248285"/>
    <xdr:sp macro="" textlink="">
      <xdr:nvSpPr>
        <xdr:cNvPr id="416" name="テキスト ボックス 415"/>
        <xdr:cNvSpPr txBox="1"/>
      </xdr:nvSpPr>
      <xdr:spPr>
        <a:xfrm>
          <a:off x="8482965" y="1299400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159385</xdr:rowOff>
    </xdr:from>
    <xdr:to xmlns:xdr="http://schemas.openxmlformats.org/drawingml/2006/spreadsheetDrawing">
      <xdr:col>41</xdr:col>
      <xdr:colOff>50800</xdr:colOff>
      <xdr:row>78</xdr:row>
      <xdr:rowOff>162560</xdr:rowOff>
    </xdr:to>
    <xdr:cxnSp macro="">
      <xdr:nvCxnSpPr>
        <xdr:cNvPr id="417" name="直線コネクタ 416"/>
        <xdr:cNvCxnSpPr/>
      </xdr:nvCxnSpPr>
      <xdr:spPr>
        <a:xfrm flipV="1">
          <a:off x="6972300" y="13532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107315</xdr:rowOff>
    </xdr:from>
    <xdr:to xmlns:xdr="http://schemas.openxmlformats.org/drawingml/2006/spreadsheetDrawing">
      <xdr:col>41</xdr:col>
      <xdr:colOff>101600</xdr:colOff>
      <xdr:row>79</xdr:row>
      <xdr:rowOff>37465</xdr:rowOff>
    </xdr:to>
    <xdr:sp macro="" textlink="">
      <xdr:nvSpPr>
        <xdr:cNvPr id="418" name="フローチャート: 判断 417"/>
        <xdr:cNvSpPr/>
      </xdr:nvSpPr>
      <xdr:spPr>
        <a:xfrm>
          <a:off x="7810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53975</xdr:rowOff>
    </xdr:from>
    <xdr:ext cx="457200" cy="249555"/>
    <xdr:sp macro="" textlink="">
      <xdr:nvSpPr>
        <xdr:cNvPr id="419" name="テキスト ボックス 418"/>
        <xdr:cNvSpPr txBox="1"/>
      </xdr:nvSpPr>
      <xdr:spPr>
        <a:xfrm>
          <a:off x="7626350" y="1325562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109220</xdr:rowOff>
    </xdr:from>
    <xdr:to xmlns:xdr="http://schemas.openxmlformats.org/drawingml/2006/spreadsheetDrawing">
      <xdr:col>36</xdr:col>
      <xdr:colOff>165100</xdr:colOff>
      <xdr:row>79</xdr:row>
      <xdr:rowOff>39370</xdr:rowOff>
    </xdr:to>
    <xdr:sp macro="" textlink="">
      <xdr:nvSpPr>
        <xdr:cNvPr id="420" name="フローチャート: 判断 419"/>
        <xdr:cNvSpPr/>
      </xdr:nvSpPr>
      <xdr:spPr>
        <a:xfrm>
          <a:off x="6921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55880</xdr:rowOff>
    </xdr:from>
    <xdr:ext cx="457200" cy="259080"/>
    <xdr:sp macro="" textlink="">
      <xdr:nvSpPr>
        <xdr:cNvPr id="421" name="テキスト ボックス 420"/>
        <xdr:cNvSpPr txBox="1"/>
      </xdr:nvSpPr>
      <xdr:spPr>
        <a:xfrm>
          <a:off x="6737350" y="132575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95250</xdr:rowOff>
    </xdr:from>
    <xdr:to xmlns:xdr="http://schemas.openxmlformats.org/drawingml/2006/spreadsheetDrawing">
      <xdr:col>55</xdr:col>
      <xdr:colOff>50800</xdr:colOff>
      <xdr:row>79</xdr:row>
      <xdr:rowOff>25400</xdr:rowOff>
    </xdr:to>
    <xdr:sp macro="" textlink="">
      <xdr:nvSpPr>
        <xdr:cNvPr id="427" name="楕円 426"/>
        <xdr:cNvSpPr/>
      </xdr:nvSpPr>
      <xdr:spPr>
        <a:xfrm>
          <a:off x="10426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10160</xdr:rowOff>
    </xdr:from>
    <xdr:ext cx="469900" cy="259080"/>
    <xdr:sp macro="" textlink="">
      <xdr:nvSpPr>
        <xdr:cNvPr id="428" name="商工費該当値テキスト"/>
        <xdr:cNvSpPr txBox="1"/>
      </xdr:nvSpPr>
      <xdr:spPr>
        <a:xfrm>
          <a:off x="105283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27305</xdr:rowOff>
    </xdr:to>
    <xdr:sp macro="" textlink="">
      <xdr:nvSpPr>
        <xdr:cNvPr id="429" name="楕円 428"/>
        <xdr:cNvSpPr/>
      </xdr:nvSpPr>
      <xdr:spPr>
        <a:xfrm>
          <a:off x="9588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18415</xdr:rowOff>
    </xdr:from>
    <xdr:ext cx="457200" cy="250825"/>
    <xdr:sp macro="" textlink="">
      <xdr:nvSpPr>
        <xdr:cNvPr id="430" name="テキスト ボックス 429"/>
        <xdr:cNvSpPr txBox="1"/>
      </xdr:nvSpPr>
      <xdr:spPr>
        <a:xfrm>
          <a:off x="9404350" y="135629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xdr:rowOff>
    </xdr:from>
    <xdr:to xmlns:xdr="http://schemas.openxmlformats.org/drawingml/2006/spreadsheetDrawing">
      <xdr:col>46</xdr:col>
      <xdr:colOff>38100</xdr:colOff>
      <xdr:row>78</xdr:row>
      <xdr:rowOff>118110</xdr:rowOff>
    </xdr:to>
    <xdr:sp macro="" textlink="">
      <xdr:nvSpPr>
        <xdr:cNvPr id="431" name="楕円 430"/>
        <xdr:cNvSpPr/>
      </xdr:nvSpPr>
      <xdr:spPr>
        <a:xfrm>
          <a:off x="869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109220</xdr:rowOff>
    </xdr:from>
    <xdr:ext cx="521970" cy="251460"/>
    <xdr:sp macro="" textlink="">
      <xdr:nvSpPr>
        <xdr:cNvPr id="432" name="テキスト ボックス 431"/>
        <xdr:cNvSpPr txBox="1"/>
      </xdr:nvSpPr>
      <xdr:spPr>
        <a:xfrm>
          <a:off x="8482965" y="134823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109220</xdr:rowOff>
    </xdr:from>
    <xdr:to xmlns:xdr="http://schemas.openxmlformats.org/drawingml/2006/spreadsheetDrawing">
      <xdr:col>41</xdr:col>
      <xdr:colOff>101600</xdr:colOff>
      <xdr:row>79</xdr:row>
      <xdr:rowOff>38735</xdr:rowOff>
    </xdr:to>
    <xdr:sp macro="" textlink="">
      <xdr:nvSpPr>
        <xdr:cNvPr id="433" name="楕円 432"/>
        <xdr:cNvSpPr/>
      </xdr:nvSpPr>
      <xdr:spPr>
        <a:xfrm>
          <a:off x="7810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29845</xdr:rowOff>
    </xdr:from>
    <xdr:ext cx="457200" cy="250825"/>
    <xdr:sp macro="" textlink="">
      <xdr:nvSpPr>
        <xdr:cNvPr id="434" name="テキスト ボックス 433"/>
        <xdr:cNvSpPr txBox="1"/>
      </xdr:nvSpPr>
      <xdr:spPr>
        <a:xfrm>
          <a:off x="7626350" y="1357439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111760</xdr:rowOff>
    </xdr:from>
    <xdr:to xmlns:xdr="http://schemas.openxmlformats.org/drawingml/2006/spreadsheetDrawing">
      <xdr:col>36</xdr:col>
      <xdr:colOff>165100</xdr:colOff>
      <xdr:row>79</xdr:row>
      <xdr:rowOff>41910</xdr:rowOff>
    </xdr:to>
    <xdr:sp macro="" textlink="">
      <xdr:nvSpPr>
        <xdr:cNvPr id="435" name="楕円 434"/>
        <xdr:cNvSpPr/>
      </xdr:nvSpPr>
      <xdr:spPr>
        <a:xfrm>
          <a:off x="6921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33020</xdr:rowOff>
    </xdr:from>
    <xdr:ext cx="457200" cy="259080"/>
    <xdr:sp macro="" textlink="">
      <xdr:nvSpPr>
        <xdr:cNvPr id="436" name="テキスト ボックス 435"/>
        <xdr:cNvSpPr txBox="1"/>
      </xdr:nvSpPr>
      <xdr:spPr>
        <a:xfrm>
          <a:off x="6737350" y="135775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5" name="テキスト ボックス 444"/>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6220" cy="259080"/>
    <xdr:sp macro="" textlink="">
      <xdr:nvSpPr>
        <xdr:cNvPr id="448" name="テキスト ボックス 447"/>
        <xdr:cNvSpPr txBox="1"/>
      </xdr:nvSpPr>
      <xdr:spPr>
        <a:xfrm>
          <a:off x="6355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0" name="テキスト ボックス 449"/>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4" name="テキスト ボックス 453"/>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2930" cy="258445"/>
    <xdr:sp macro="" textlink="">
      <xdr:nvSpPr>
        <xdr:cNvPr id="456" name="テキスト ボックス 455"/>
        <xdr:cNvSpPr txBox="1"/>
      </xdr:nvSpPr>
      <xdr:spPr>
        <a:xfrm>
          <a:off x="6008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2930" cy="259080"/>
    <xdr:sp macro="" textlink="">
      <xdr:nvSpPr>
        <xdr:cNvPr id="458" name="テキスト ボックス 457"/>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60" name="テキスト ボックス 459"/>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105410</xdr:rowOff>
    </xdr:from>
    <xdr:to xmlns:xdr="http://schemas.openxmlformats.org/drawingml/2006/spreadsheetDrawing">
      <xdr:col>54</xdr:col>
      <xdr:colOff>189865</xdr:colOff>
      <xdr:row>98</xdr:row>
      <xdr:rowOff>29210</xdr:rowOff>
    </xdr:to>
    <xdr:cxnSp macro="">
      <xdr:nvCxnSpPr>
        <xdr:cNvPr id="462" name="直線コネクタ 461"/>
        <xdr:cNvCxnSpPr/>
      </xdr:nvCxnSpPr>
      <xdr:spPr>
        <a:xfrm flipV="1">
          <a:off x="10475595" y="155359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33020</xdr:rowOff>
    </xdr:from>
    <xdr:ext cx="534670" cy="259080"/>
    <xdr:sp macro="" textlink="">
      <xdr:nvSpPr>
        <xdr:cNvPr id="463" name="土木費最小値テキスト"/>
        <xdr:cNvSpPr txBox="1"/>
      </xdr:nvSpPr>
      <xdr:spPr>
        <a:xfrm>
          <a:off x="10528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29210</xdr:rowOff>
    </xdr:from>
    <xdr:to xmlns:xdr="http://schemas.openxmlformats.org/drawingml/2006/spreadsheetDrawing">
      <xdr:col>55</xdr:col>
      <xdr:colOff>88900</xdr:colOff>
      <xdr:row>98</xdr:row>
      <xdr:rowOff>29210</xdr:rowOff>
    </xdr:to>
    <xdr:cxnSp macro="">
      <xdr:nvCxnSpPr>
        <xdr:cNvPr id="464" name="直線コネクタ 463"/>
        <xdr:cNvCxnSpPr/>
      </xdr:nvCxnSpPr>
      <xdr:spPr>
        <a:xfrm>
          <a:off x="10388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52070</xdr:rowOff>
    </xdr:from>
    <xdr:ext cx="598805" cy="251460"/>
    <xdr:sp macro="" textlink="">
      <xdr:nvSpPr>
        <xdr:cNvPr id="465" name="土木費最大値テキスト"/>
        <xdr:cNvSpPr txBox="1"/>
      </xdr:nvSpPr>
      <xdr:spPr>
        <a:xfrm>
          <a:off x="10528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105410</xdr:rowOff>
    </xdr:from>
    <xdr:to xmlns:xdr="http://schemas.openxmlformats.org/drawingml/2006/spreadsheetDrawing">
      <xdr:col>55</xdr:col>
      <xdr:colOff>88900</xdr:colOff>
      <xdr:row>90</xdr:row>
      <xdr:rowOff>105410</xdr:rowOff>
    </xdr:to>
    <xdr:cxnSp macro="">
      <xdr:nvCxnSpPr>
        <xdr:cNvPr id="466" name="直線コネクタ 465"/>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52070</xdr:rowOff>
    </xdr:from>
    <xdr:to xmlns:xdr="http://schemas.openxmlformats.org/drawingml/2006/spreadsheetDrawing">
      <xdr:col>55</xdr:col>
      <xdr:colOff>0</xdr:colOff>
      <xdr:row>97</xdr:row>
      <xdr:rowOff>95885</xdr:rowOff>
    </xdr:to>
    <xdr:cxnSp macro="">
      <xdr:nvCxnSpPr>
        <xdr:cNvPr id="467" name="直線コネクタ 466"/>
        <xdr:cNvCxnSpPr/>
      </xdr:nvCxnSpPr>
      <xdr:spPr>
        <a:xfrm flipV="1">
          <a:off x="9639300" y="166827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117475</xdr:rowOff>
    </xdr:from>
    <xdr:ext cx="534670" cy="259080"/>
    <xdr:sp macro="" textlink="">
      <xdr:nvSpPr>
        <xdr:cNvPr id="468" name="土木費平均値テキスト"/>
        <xdr:cNvSpPr txBox="1"/>
      </xdr:nvSpPr>
      <xdr:spPr>
        <a:xfrm>
          <a:off x="10528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94615</xdr:rowOff>
    </xdr:from>
    <xdr:to xmlns:xdr="http://schemas.openxmlformats.org/drawingml/2006/spreadsheetDrawing">
      <xdr:col>55</xdr:col>
      <xdr:colOff>50800</xdr:colOff>
      <xdr:row>96</xdr:row>
      <xdr:rowOff>24765</xdr:rowOff>
    </xdr:to>
    <xdr:sp macro="" textlink="">
      <xdr:nvSpPr>
        <xdr:cNvPr id="469" name="フローチャート: 判断 468"/>
        <xdr:cNvSpPr/>
      </xdr:nvSpPr>
      <xdr:spPr>
        <a:xfrm>
          <a:off x="10426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59690</xdr:rowOff>
    </xdr:from>
    <xdr:to xmlns:xdr="http://schemas.openxmlformats.org/drawingml/2006/spreadsheetDrawing">
      <xdr:col>50</xdr:col>
      <xdr:colOff>114300</xdr:colOff>
      <xdr:row>97</xdr:row>
      <xdr:rowOff>95885</xdr:rowOff>
    </xdr:to>
    <xdr:cxnSp macro="">
      <xdr:nvCxnSpPr>
        <xdr:cNvPr id="470" name="直線コネクタ 469"/>
        <xdr:cNvCxnSpPr/>
      </xdr:nvCxnSpPr>
      <xdr:spPr>
        <a:xfrm>
          <a:off x="8750300" y="166903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81280</xdr:rowOff>
    </xdr:from>
    <xdr:to xmlns:xdr="http://schemas.openxmlformats.org/drawingml/2006/spreadsheetDrawing">
      <xdr:col>50</xdr:col>
      <xdr:colOff>165100</xdr:colOff>
      <xdr:row>96</xdr:row>
      <xdr:rowOff>11430</xdr:rowOff>
    </xdr:to>
    <xdr:sp macro="" textlink="">
      <xdr:nvSpPr>
        <xdr:cNvPr id="471" name="フローチャート: 判断 470"/>
        <xdr:cNvSpPr/>
      </xdr:nvSpPr>
      <xdr:spPr>
        <a:xfrm>
          <a:off x="9588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27940</xdr:rowOff>
    </xdr:from>
    <xdr:ext cx="521970" cy="259080"/>
    <xdr:sp macro="" textlink="">
      <xdr:nvSpPr>
        <xdr:cNvPr id="472" name="テキスト ボックス 471"/>
        <xdr:cNvSpPr txBox="1"/>
      </xdr:nvSpPr>
      <xdr:spPr>
        <a:xfrm>
          <a:off x="9371965" y="161442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59690</xdr:rowOff>
    </xdr:from>
    <xdr:to xmlns:xdr="http://schemas.openxmlformats.org/drawingml/2006/spreadsheetDrawing">
      <xdr:col>45</xdr:col>
      <xdr:colOff>177800</xdr:colOff>
      <xdr:row>97</xdr:row>
      <xdr:rowOff>112395</xdr:rowOff>
    </xdr:to>
    <xdr:cxnSp macro="">
      <xdr:nvCxnSpPr>
        <xdr:cNvPr id="473" name="直線コネクタ 472"/>
        <xdr:cNvCxnSpPr/>
      </xdr:nvCxnSpPr>
      <xdr:spPr>
        <a:xfrm flipV="1">
          <a:off x="7861300" y="166903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65405</xdr:rowOff>
    </xdr:from>
    <xdr:to xmlns:xdr="http://schemas.openxmlformats.org/drawingml/2006/spreadsheetDrawing">
      <xdr:col>46</xdr:col>
      <xdr:colOff>38100</xdr:colOff>
      <xdr:row>95</xdr:row>
      <xdr:rowOff>167005</xdr:rowOff>
    </xdr:to>
    <xdr:sp macro="" textlink="">
      <xdr:nvSpPr>
        <xdr:cNvPr id="474" name="フローチャート: 判断 473"/>
        <xdr:cNvSpPr/>
      </xdr:nvSpPr>
      <xdr:spPr>
        <a:xfrm>
          <a:off x="8699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12700</xdr:rowOff>
    </xdr:from>
    <xdr:ext cx="521970" cy="259080"/>
    <xdr:sp macro="" textlink="">
      <xdr:nvSpPr>
        <xdr:cNvPr id="475" name="テキスト ボックス 474"/>
        <xdr:cNvSpPr txBox="1"/>
      </xdr:nvSpPr>
      <xdr:spPr>
        <a:xfrm>
          <a:off x="8482965" y="161290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112395</xdr:rowOff>
    </xdr:from>
    <xdr:to xmlns:xdr="http://schemas.openxmlformats.org/drawingml/2006/spreadsheetDrawing">
      <xdr:col>41</xdr:col>
      <xdr:colOff>50800</xdr:colOff>
      <xdr:row>97</xdr:row>
      <xdr:rowOff>144780</xdr:rowOff>
    </xdr:to>
    <xdr:cxnSp macro="">
      <xdr:nvCxnSpPr>
        <xdr:cNvPr id="476" name="直線コネクタ 475"/>
        <xdr:cNvCxnSpPr/>
      </xdr:nvCxnSpPr>
      <xdr:spPr>
        <a:xfrm flipV="1">
          <a:off x="6972300" y="167430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77" name="フローチャート: 判断 476"/>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84455</xdr:rowOff>
    </xdr:from>
    <xdr:ext cx="521970" cy="259080"/>
    <xdr:sp macro="" textlink="">
      <xdr:nvSpPr>
        <xdr:cNvPr id="478" name="テキスト ボックス 477"/>
        <xdr:cNvSpPr txBox="1"/>
      </xdr:nvSpPr>
      <xdr:spPr>
        <a:xfrm>
          <a:off x="7593965" y="163722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79" name="フローチャート: 判断 478"/>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76200</xdr:rowOff>
    </xdr:from>
    <xdr:ext cx="521970" cy="250190"/>
    <xdr:sp macro="" textlink="">
      <xdr:nvSpPr>
        <xdr:cNvPr id="480" name="テキスト ボックス 479"/>
        <xdr:cNvSpPr txBox="1"/>
      </xdr:nvSpPr>
      <xdr:spPr>
        <a:xfrm>
          <a:off x="6704965" y="163639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xdr:rowOff>
    </xdr:from>
    <xdr:to xmlns:xdr="http://schemas.openxmlformats.org/drawingml/2006/spreadsheetDrawing">
      <xdr:col>55</xdr:col>
      <xdr:colOff>50800</xdr:colOff>
      <xdr:row>97</xdr:row>
      <xdr:rowOff>102870</xdr:rowOff>
    </xdr:to>
    <xdr:sp macro="" textlink="">
      <xdr:nvSpPr>
        <xdr:cNvPr id="486" name="楕円 485"/>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151130</xdr:rowOff>
    </xdr:from>
    <xdr:ext cx="534670" cy="259080"/>
    <xdr:sp macro="" textlink="">
      <xdr:nvSpPr>
        <xdr:cNvPr id="487" name="土木費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45085</xdr:rowOff>
    </xdr:from>
    <xdr:to xmlns:xdr="http://schemas.openxmlformats.org/drawingml/2006/spreadsheetDrawing">
      <xdr:col>50</xdr:col>
      <xdr:colOff>165100</xdr:colOff>
      <xdr:row>97</xdr:row>
      <xdr:rowOff>146685</xdr:rowOff>
    </xdr:to>
    <xdr:sp macro="" textlink="">
      <xdr:nvSpPr>
        <xdr:cNvPr id="488" name="楕円 487"/>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137795</xdr:rowOff>
    </xdr:from>
    <xdr:ext cx="521970" cy="259080"/>
    <xdr:sp macro="" textlink="">
      <xdr:nvSpPr>
        <xdr:cNvPr id="489" name="テキスト ボックス 488"/>
        <xdr:cNvSpPr txBox="1"/>
      </xdr:nvSpPr>
      <xdr:spPr>
        <a:xfrm>
          <a:off x="9371965" y="167684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8890</xdr:rowOff>
    </xdr:from>
    <xdr:to xmlns:xdr="http://schemas.openxmlformats.org/drawingml/2006/spreadsheetDrawing">
      <xdr:col>46</xdr:col>
      <xdr:colOff>38100</xdr:colOff>
      <xdr:row>97</xdr:row>
      <xdr:rowOff>110490</xdr:rowOff>
    </xdr:to>
    <xdr:sp macro="" textlink="">
      <xdr:nvSpPr>
        <xdr:cNvPr id="490" name="楕円 489"/>
        <xdr:cNvSpPr/>
      </xdr:nvSpPr>
      <xdr:spPr>
        <a:xfrm>
          <a:off x="8699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101600</xdr:rowOff>
    </xdr:from>
    <xdr:ext cx="521970" cy="259080"/>
    <xdr:sp macro="" textlink="">
      <xdr:nvSpPr>
        <xdr:cNvPr id="491" name="テキスト ボックス 490"/>
        <xdr:cNvSpPr txBox="1"/>
      </xdr:nvSpPr>
      <xdr:spPr>
        <a:xfrm>
          <a:off x="8482965" y="167322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61595</xdr:rowOff>
    </xdr:from>
    <xdr:to xmlns:xdr="http://schemas.openxmlformats.org/drawingml/2006/spreadsheetDrawing">
      <xdr:col>41</xdr:col>
      <xdr:colOff>101600</xdr:colOff>
      <xdr:row>97</xdr:row>
      <xdr:rowOff>163195</xdr:rowOff>
    </xdr:to>
    <xdr:sp macro="" textlink="">
      <xdr:nvSpPr>
        <xdr:cNvPr id="492" name="楕円 491"/>
        <xdr:cNvSpPr/>
      </xdr:nvSpPr>
      <xdr:spPr>
        <a:xfrm>
          <a:off x="781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154940</xdr:rowOff>
    </xdr:from>
    <xdr:ext cx="521970" cy="251460"/>
    <xdr:sp macro="" textlink="">
      <xdr:nvSpPr>
        <xdr:cNvPr id="493" name="テキスト ボックス 492"/>
        <xdr:cNvSpPr txBox="1"/>
      </xdr:nvSpPr>
      <xdr:spPr>
        <a:xfrm>
          <a:off x="7593965" y="16785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93980</xdr:rowOff>
    </xdr:from>
    <xdr:to xmlns:xdr="http://schemas.openxmlformats.org/drawingml/2006/spreadsheetDrawing">
      <xdr:col>36</xdr:col>
      <xdr:colOff>165100</xdr:colOff>
      <xdr:row>98</xdr:row>
      <xdr:rowOff>24130</xdr:rowOff>
    </xdr:to>
    <xdr:sp macro="" textlink="">
      <xdr:nvSpPr>
        <xdr:cNvPr id="494" name="楕円 493"/>
        <xdr:cNvSpPr/>
      </xdr:nvSpPr>
      <xdr:spPr>
        <a:xfrm>
          <a:off x="692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15240</xdr:rowOff>
    </xdr:from>
    <xdr:ext cx="521970" cy="259080"/>
    <xdr:sp macro="" textlink="">
      <xdr:nvSpPr>
        <xdr:cNvPr id="495" name="テキスト ボックス 494"/>
        <xdr:cNvSpPr txBox="1"/>
      </xdr:nvSpPr>
      <xdr:spPr>
        <a:xfrm>
          <a:off x="6704965" y="168173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504" name="テキスト ボックス 503"/>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6220" cy="248920"/>
    <xdr:sp macro="" textlink="">
      <xdr:nvSpPr>
        <xdr:cNvPr id="506" name="テキスト ボックス 505"/>
        <xdr:cNvSpPr txBox="1"/>
      </xdr:nvSpPr>
      <xdr:spPr>
        <a:xfrm>
          <a:off x="121970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2" name="テキスト ボックス 511"/>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8" name="テキスト ボックス 51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133985</xdr:rowOff>
    </xdr:from>
    <xdr:to xmlns:xdr="http://schemas.openxmlformats.org/drawingml/2006/spreadsheetDrawing">
      <xdr:col>85</xdr:col>
      <xdr:colOff>126365</xdr:colOff>
      <xdr:row>38</xdr:row>
      <xdr:rowOff>132715</xdr:rowOff>
    </xdr:to>
    <xdr:cxnSp macro="">
      <xdr:nvCxnSpPr>
        <xdr:cNvPr id="520" name="直線コネクタ 519"/>
        <xdr:cNvCxnSpPr/>
      </xdr:nvCxnSpPr>
      <xdr:spPr>
        <a:xfrm flipV="1">
          <a:off x="16317595" y="527748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136525</xdr:rowOff>
    </xdr:from>
    <xdr:ext cx="534670" cy="258445"/>
    <xdr:sp macro="" textlink="">
      <xdr:nvSpPr>
        <xdr:cNvPr id="521" name="消防費最小値テキスト"/>
        <xdr:cNvSpPr txBox="1"/>
      </xdr:nvSpPr>
      <xdr:spPr>
        <a:xfrm>
          <a:off x="16370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132715</xdr:rowOff>
    </xdr:from>
    <xdr:to xmlns:xdr="http://schemas.openxmlformats.org/drawingml/2006/spreadsheetDrawing">
      <xdr:col>86</xdr:col>
      <xdr:colOff>25400</xdr:colOff>
      <xdr:row>38</xdr:row>
      <xdr:rowOff>132715</xdr:rowOff>
    </xdr:to>
    <xdr:cxnSp macro="">
      <xdr:nvCxnSpPr>
        <xdr:cNvPr id="522" name="直線コネクタ 521"/>
        <xdr:cNvCxnSpPr/>
      </xdr:nvCxnSpPr>
      <xdr:spPr>
        <a:xfrm>
          <a:off x="16230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80645</xdr:rowOff>
    </xdr:from>
    <xdr:ext cx="534670" cy="259080"/>
    <xdr:sp macro="" textlink="">
      <xdr:nvSpPr>
        <xdr:cNvPr id="523" name="消防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133985</xdr:rowOff>
    </xdr:from>
    <xdr:to xmlns:xdr="http://schemas.openxmlformats.org/drawingml/2006/spreadsheetDrawing">
      <xdr:col>86</xdr:col>
      <xdr:colOff>25400</xdr:colOff>
      <xdr:row>30</xdr:row>
      <xdr:rowOff>133985</xdr:rowOff>
    </xdr:to>
    <xdr:cxnSp macro="">
      <xdr:nvCxnSpPr>
        <xdr:cNvPr id="524" name="直線コネクタ 523"/>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20955</xdr:rowOff>
    </xdr:from>
    <xdr:to xmlns:xdr="http://schemas.openxmlformats.org/drawingml/2006/spreadsheetDrawing">
      <xdr:col>85</xdr:col>
      <xdr:colOff>127000</xdr:colOff>
      <xdr:row>37</xdr:row>
      <xdr:rowOff>75565</xdr:rowOff>
    </xdr:to>
    <xdr:cxnSp macro="">
      <xdr:nvCxnSpPr>
        <xdr:cNvPr id="525" name="直線コネクタ 524"/>
        <xdr:cNvCxnSpPr/>
      </xdr:nvCxnSpPr>
      <xdr:spPr>
        <a:xfrm flipV="1">
          <a:off x="15481300" y="636460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45085</xdr:rowOff>
    </xdr:from>
    <xdr:ext cx="534670" cy="258445"/>
    <xdr:sp macro="" textlink="">
      <xdr:nvSpPr>
        <xdr:cNvPr id="526" name="消防費平均値テキスト"/>
        <xdr:cNvSpPr txBox="1"/>
      </xdr:nvSpPr>
      <xdr:spPr>
        <a:xfrm>
          <a:off x="16370300" y="6045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22225</xdr:rowOff>
    </xdr:from>
    <xdr:to xmlns:xdr="http://schemas.openxmlformats.org/drawingml/2006/spreadsheetDrawing">
      <xdr:col>85</xdr:col>
      <xdr:colOff>177800</xdr:colOff>
      <xdr:row>36</xdr:row>
      <xdr:rowOff>123825</xdr:rowOff>
    </xdr:to>
    <xdr:sp macro="" textlink="">
      <xdr:nvSpPr>
        <xdr:cNvPr id="527" name="フローチャート: 判断 526"/>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39370</xdr:rowOff>
    </xdr:from>
    <xdr:to xmlns:xdr="http://schemas.openxmlformats.org/drawingml/2006/spreadsheetDrawing">
      <xdr:col>81</xdr:col>
      <xdr:colOff>50800</xdr:colOff>
      <xdr:row>37</xdr:row>
      <xdr:rowOff>75565</xdr:rowOff>
    </xdr:to>
    <xdr:cxnSp macro="">
      <xdr:nvCxnSpPr>
        <xdr:cNvPr id="528" name="直線コネクタ 527"/>
        <xdr:cNvCxnSpPr/>
      </xdr:nvCxnSpPr>
      <xdr:spPr>
        <a:xfrm>
          <a:off x="14592300" y="63830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117475</xdr:rowOff>
    </xdr:from>
    <xdr:to xmlns:xdr="http://schemas.openxmlformats.org/drawingml/2006/spreadsheetDrawing">
      <xdr:col>81</xdr:col>
      <xdr:colOff>101600</xdr:colOff>
      <xdr:row>36</xdr:row>
      <xdr:rowOff>47625</xdr:rowOff>
    </xdr:to>
    <xdr:sp macro="" textlink="">
      <xdr:nvSpPr>
        <xdr:cNvPr id="529" name="フローチャート: 判断 528"/>
        <xdr:cNvSpPr/>
      </xdr:nvSpPr>
      <xdr:spPr>
        <a:xfrm>
          <a:off x="15430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64770</xdr:rowOff>
    </xdr:from>
    <xdr:ext cx="521970" cy="250190"/>
    <xdr:sp macro="" textlink="">
      <xdr:nvSpPr>
        <xdr:cNvPr id="530" name="テキスト ボックス 529"/>
        <xdr:cNvSpPr txBox="1"/>
      </xdr:nvSpPr>
      <xdr:spPr>
        <a:xfrm>
          <a:off x="15213965" y="589407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39370</xdr:rowOff>
    </xdr:from>
    <xdr:to xmlns:xdr="http://schemas.openxmlformats.org/drawingml/2006/spreadsheetDrawing">
      <xdr:col>76</xdr:col>
      <xdr:colOff>114300</xdr:colOff>
      <xdr:row>37</xdr:row>
      <xdr:rowOff>58420</xdr:rowOff>
    </xdr:to>
    <xdr:cxnSp macro="">
      <xdr:nvCxnSpPr>
        <xdr:cNvPr id="531" name="直線コネクタ 530"/>
        <xdr:cNvCxnSpPr/>
      </xdr:nvCxnSpPr>
      <xdr:spPr>
        <a:xfrm flipV="1">
          <a:off x="13703300" y="6383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22860</xdr:rowOff>
    </xdr:from>
    <xdr:to xmlns:xdr="http://schemas.openxmlformats.org/drawingml/2006/spreadsheetDrawing">
      <xdr:col>76</xdr:col>
      <xdr:colOff>165100</xdr:colOff>
      <xdr:row>35</xdr:row>
      <xdr:rowOff>124460</xdr:rowOff>
    </xdr:to>
    <xdr:sp macro="" textlink="">
      <xdr:nvSpPr>
        <xdr:cNvPr id="532" name="フローチャート: 判断 531"/>
        <xdr:cNvSpPr/>
      </xdr:nvSpPr>
      <xdr:spPr>
        <a:xfrm>
          <a:off x="145415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140970</xdr:rowOff>
    </xdr:from>
    <xdr:ext cx="521970" cy="259080"/>
    <xdr:sp macro="" textlink="">
      <xdr:nvSpPr>
        <xdr:cNvPr id="533" name="テキスト ボックス 532"/>
        <xdr:cNvSpPr txBox="1"/>
      </xdr:nvSpPr>
      <xdr:spPr>
        <a:xfrm>
          <a:off x="14324965" y="57988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58420</xdr:rowOff>
    </xdr:from>
    <xdr:to xmlns:xdr="http://schemas.openxmlformats.org/drawingml/2006/spreadsheetDrawing">
      <xdr:col>71</xdr:col>
      <xdr:colOff>177800</xdr:colOff>
      <xdr:row>37</xdr:row>
      <xdr:rowOff>86360</xdr:rowOff>
    </xdr:to>
    <xdr:cxnSp macro="">
      <xdr:nvCxnSpPr>
        <xdr:cNvPr id="534" name="直線コネクタ 533"/>
        <xdr:cNvCxnSpPr/>
      </xdr:nvCxnSpPr>
      <xdr:spPr>
        <a:xfrm flipV="1">
          <a:off x="12814300" y="64020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5" name="フローチャート: 判断 534"/>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147320</xdr:rowOff>
    </xdr:from>
    <xdr:ext cx="521970" cy="259080"/>
    <xdr:sp macro="" textlink="">
      <xdr:nvSpPr>
        <xdr:cNvPr id="536" name="テキスト ボックス 535"/>
        <xdr:cNvSpPr txBox="1"/>
      </xdr:nvSpPr>
      <xdr:spPr>
        <a:xfrm>
          <a:off x="13435965" y="64909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37" name="フローチャート: 判断 536"/>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170180</xdr:rowOff>
    </xdr:from>
    <xdr:ext cx="521970" cy="259080"/>
    <xdr:sp macro="" textlink="">
      <xdr:nvSpPr>
        <xdr:cNvPr id="538" name="テキスト ボックス 537"/>
        <xdr:cNvSpPr txBox="1"/>
      </xdr:nvSpPr>
      <xdr:spPr>
        <a:xfrm>
          <a:off x="12546965" y="65138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141605</xdr:rowOff>
    </xdr:from>
    <xdr:to xmlns:xdr="http://schemas.openxmlformats.org/drawingml/2006/spreadsheetDrawing">
      <xdr:col>85</xdr:col>
      <xdr:colOff>177800</xdr:colOff>
      <xdr:row>37</xdr:row>
      <xdr:rowOff>71755</xdr:rowOff>
    </xdr:to>
    <xdr:sp macro="" textlink="">
      <xdr:nvSpPr>
        <xdr:cNvPr id="544" name="楕円 543"/>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120650</xdr:rowOff>
    </xdr:from>
    <xdr:ext cx="534670" cy="251460"/>
    <xdr:sp macro="" textlink="">
      <xdr:nvSpPr>
        <xdr:cNvPr id="545" name="消防費該当値テキスト"/>
        <xdr:cNvSpPr txBox="1"/>
      </xdr:nvSpPr>
      <xdr:spPr>
        <a:xfrm>
          <a:off x="16370300" y="6292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24765</xdr:rowOff>
    </xdr:from>
    <xdr:to xmlns:xdr="http://schemas.openxmlformats.org/drawingml/2006/spreadsheetDrawing">
      <xdr:col>81</xdr:col>
      <xdr:colOff>101600</xdr:colOff>
      <xdr:row>37</xdr:row>
      <xdr:rowOff>126365</xdr:rowOff>
    </xdr:to>
    <xdr:sp macro="" textlink="">
      <xdr:nvSpPr>
        <xdr:cNvPr id="546" name="楕円 545"/>
        <xdr:cNvSpPr/>
      </xdr:nvSpPr>
      <xdr:spPr>
        <a:xfrm>
          <a:off x="15430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117475</xdr:rowOff>
    </xdr:from>
    <xdr:ext cx="521970" cy="259080"/>
    <xdr:sp macro="" textlink="">
      <xdr:nvSpPr>
        <xdr:cNvPr id="547" name="テキスト ボックス 546"/>
        <xdr:cNvSpPr txBox="1"/>
      </xdr:nvSpPr>
      <xdr:spPr>
        <a:xfrm>
          <a:off x="15213965" y="64611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160020</xdr:rowOff>
    </xdr:from>
    <xdr:to xmlns:xdr="http://schemas.openxmlformats.org/drawingml/2006/spreadsheetDrawing">
      <xdr:col>76</xdr:col>
      <xdr:colOff>165100</xdr:colOff>
      <xdr:row>37</xdr:row>
      <xdr:rowOff>90170</xdr:rowOff>
    </xdr:to>
    <xdr:sp macro="" textlink="">
      <xdr:nvSpPr>
        <xdr:cNvPr id="548" name="楕円 547"/>
        <xdr:cNvSpPr/>
      </xdr:nvSpPr>
      <xdr:spPr>
        <a:xfrm>
          <a:off x="1454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81280</xdr:rowOff>
    </xdr:from>
    <xdr:ext cx="521970" cy="259080"/>
    <xdr:sp macro="" textlink="">
      <xdr:nvSpPr>
        <xdr:cNvPr id="549" name="テキスト ボックス 548"/>
        <xdr:cNvSpPr txBox="1"/>
      </xdr:nvSpPr>
      <xdr:spPr>
        <a:xfrm>
          <a:off x="14324965" y="6424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7620</xdr:rowOff>
    </xdr:from>
    <xdr:to xmlns:xdr="http://schemas.openxmlformats.org/drawingml/2006/spreadsheetDrawing">
      <xdr:col>72</xdr:col>
      <xdr:colOff>38100</xdr:colOff>
      <xdr:row>37</xdr:row>
      <xdr:rowOff>109220</xdr:rowOff>
    </xdr:to>
    <xdr:sp macro="" textlink="">
      <xdr:nvSpPr>
        <xdr:cNvPr id="550" name="楕円 549"/>
        <xdr:cNvSpPr/>
      </xdr:nvSpPr>
      <xdr:spPr>
        <a:xfrm>
          <a:off x="13652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125730</xdr:rowOff>
    </xdr:from>
    <xdr:ext cx="521970" cy="259080"/>
    <xdr:sp macro="" textlink="">
      <xdr:nvSpPr>
        <xdr:cNvPr id="551" name="テキスト ボックス 550"/>
        <xdr:cNvSpPr txBox="1"/>
      </xdr:nvSpPr>
      <xdr:spPr>
        <a:xfrm>
          <a:off x="13435965" y="61264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35560</xdr:rowOff>
    </xdr:from>
    <xdr:to xmlns:xdr="http://schemas.openxmlformats.org/drawingml/2006/spreadsheetDrawing">
      <xdr:col>67</xdr:col>
      <xdr:colOff>101600</xdr:colOff>
      <xdr:row>37</xdr:row>
      <xdr:rowOff>137160</xdr:rowOff>
    </xdr:to>
    <xdr:sp macro="" textlink="">
      <xdr:nvSpPr>
        <xdr:cNvPr id="552" name="楕円 551"/>
        <xdr:cNvSpPr/>
      </xdr:nvSpPr>
      <xdr:spPr>
        <a:xfrm>
          <a:off x="12763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153670</xdr:rowOff>
    </xdr:from>
    <xdr:ext cx="521970" cy="259080"/>
    <xdr:sp macro="" textlink="">
      <xdr:nvSpPr>
        <xdr:cNvPr id="553" name="テキスト ボックス 552"/>
        <xdr:cNvSpPr txBox="1"/>
      </xdr:nvSpPr>
      <xdr:spPr>
        <a:xfrm>
          <a:off x="12546965" y="6154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62" name="テキスト ボックス 56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220" cy="248920"/>
    <xdr:sp macro="" textlink="">
      <xdr:nvSpPr>
        <xdr:cNvPr id="564" name="テキスト ボックス 563"/>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70" name="テキスト ボックス 569"/>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2930" cy="259080"/>
    <xdr:sp macro="" textlink="">
      <xdr:nvSpPr>
        <xdr:cNvPr id="572" name="テキスト ボックス 571"/>
        <xdr:cNvSpPr txBox="1"/>
      </xdr:nvSpPr>
      <xdr:spPr>
        <a:xfrm>
          <a:off x="11850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2930" cy="259080"/>
    <xdr:sp macro="" textlink="">
      <xdr:nvSpPr>
        <xdr:cNvPr id="574" name="テキスト ボックス 573"/>
        <xdr:cNvSpPr txBox="1"/>
      </xdr:nvSpPr>
      <xdr:spPr>
        <a:xfrm>
          <a:off x="11850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2930" cy="248920"/>
    <xdr:sp macro="" textlink="">
      <xdr:nvSpPr>
        <xdr:cNvPr id="576" name="テキスト ボックス 575"/>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59</xdr:row>
      <xdr:rowOff>6350</xdr:rowOff>
    </xdr:to>
    <xdr:cxnSp macro="">
      <xdr:nvCxnSpPr>
        <xdr:cNvPr id="578" name="直線コネクタ 577"/>
        <xdr:cNvCxnSpPr/>
      </xdr:nvCxnSpPr>
      <xdr:spPr>
        <a:xfrm flipV="1">
          <a:off x="16317595" y="878649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9525</xdr:rowOff>
    </xdr:from>
    <xdr:ext cx="534670" cy="248285"/>
    <xdr:sp macro="" textlink="">
      <xdr:nvSpPr>
        <xdr:cNvPr id="579" name="教育費最小値テキスト"/>
        <xdr:cNvSpPr txBox="1"/>
      </xdr:nvSpPr>
      <xdr:spPr>
        <a:xfrm>
          <a:off x="16370300" y="101250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6350</xdr:rowOff>
    </xdr:from>
    <xdr:to xmlns:xdr="http://schemas.openxmlformats.org/drawingml/2006/spreadsheetDrawing">
      <xdr:col>86</xdr:col>
      <xdr:colOff>25400</xdr:colOff>
      <xdr:row>59</xdr:row>
      <xdr:rowOff>6350</xdr:rowOff>
    </xdr:to>
    <xdr:cxnSp macro="">
      <xdr:nvCxnSpPr>
        <xdr:cNvPr id="580" name="直線コネクタ 579"/>
        <xdr:cNvCxnSpPr/>
      </xdr:nvCxnSpPr>
      <xdr:spPr>
        <a:xfrm>
          <a:off x="16230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81"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82" name="直線コネクタ 581"/>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88900</xdr:rowOff>
    </xdr:from>
    <xdr:to xmlns:xdr="http://schemas.openxmlformats.org/drawingml/2006/spreadsheetDrawing">
      <xdr:col>85</xdr:col>
      <xdr:colOff>127000</xdr:colOff>
      <xdr:row>58</xdr:row>
      <xdr:rowOff>119380</xdr:rowOff>
    </xdr:to>
    <xdr:cxnSp macro="">
      <xdr:nvCxnSpPr>
        <xdr:cNvPr id="583" name="直線コネクタ 582"/>
        <xdr:cNvCxnSpPr/>
      </xdr:nvCxnSpPr>
      <xdr:spPr>
        <a:xfrm flipV="1">
          <a:off x="15481300" y="10033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102235</xdr:rowOff>
    </xdr:from>
    <xdr:ext cx="534670" cy="258445"/>
    <xdr:sp macro="" textlink="">
      <xdr:nvSpPr>
        <xdr:cNvPr id="584"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79375</xdr:rowOff>
    </xdr:from>
    <xdr:to xmlns:xdr="http://schemas.openxmlformats.org/drawingml/2006/spreadsheetDrawing">
      <xdr:col>85</xdr:col>
      <xdr:colOff>177800</xdr:colOff>
      <xdr:row>57</xdr:row>
      <xdr:rowOff>9525</xdr:rowOff>
    </xdr:to>
    <xdr:sp macro="" textlink="">
      <xdr:nvSpPr>
        <xdr:cNvPr id="585" name="フローチャート: 判断 584"/>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113665</xdr:rowOff>
    </xdr:from>
    <xdr:to xmlns:xdr="http://schemas.openxmlformats.org/drawingml/2006/spreadsheetDrawing">
      <xdr:col>81</xdr:col>
      <xdr:colOff>50800</xdr:colOff>
      <xdr:row>58</xdr:row>
      <xdr:rowOff>119380</xdr:rowOff>
    </xdr:to>
    <xdr:cxnSp macro="">
      <xdr:nvCxnSpPr>
        <xdr:cNvPr id="586" name="直線コネクタ 585"/>
        <xdr:cNvCxnSpPr/>
      </xdr:nvCxnSpPr>
      <xdr:spPr>
        <a:xfrm>
          <a:off x="14592300" y="10057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73660</xdr:rowOff>
    </xdr:from>
    <xdr:to xmlns:xdr="http://schemas.openxmlformats.org/drawingml/2006/spreadsheetDrawing">
      <xdr:col>81</xdr:col>
      <xdr:colOff>101600</xdr:colOff>
      <xdr:row>57</xdr:row>
      <xdr:rowOff>3810</xdr:rowOff>
    </xdr:to>
    <xdr:sp macro="" textlink="">
      <xdr:nvSpPr>
        <xdr:cNvPr id="587" name="フローチャート: 判断 586"/>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20320</xdr:rowOff>
    </xdr:from>
    <xdr:ext cx="521970" cy="248920"/>
    <xdr:sp macro="" textlink="">
      <xdr:nvSpPr>
        <xdr:cNvPr id="588" name="テキスト ボックス 587"/>
        <xdr:cNvSpPr txBox="1"/>
      </xdr:nvSpPr>
      <xdr:spPr>
        <a:xfrm>
          <a:off x="15213965" y="94500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120650</xdr:rowOff>
    </xdr:from>
    <xdr:to xmlns:xdr="http://schemas.openxmlformats.org/drawingml/2006/spreadsheetDrawing">
      <xdr:col>76</xdr:col>
      <xdr:colOff>114300</xdr:colOff>
      <xdr:row>58</xdr:row>
      <xdr:rowOff>113665</xdr:rowOff>
    </xdr:to>
    <xdr:cxnSp macro="">
      <xdr:nvCxnSpPr>
        <xdr:cNvPr id="589" name="直線コネクタ 588"/>
        <xdr:cNvCxnSpPr/>
      </xdr:nvCxnSpPr>
      <xdr:spPr>
        <a:xfrm>
          <a:off x="13703300" y="989330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162560</xdr:rowOff>
    </xdr:from>
    <xdr:to xmlns:xdr="http://schemas.openxmlformats.org/drawingml/2006/spreadsheetDrawing">
      <xdr:col>76</xdr:col>
      <xdr:colOff>165100</xdr:colOff>
      <xdr:row>56</xdr:row>
      <xdr:rowOff>92710</xdr:rowOff>
    </xdr:to>
    <xdr:sp macro="" textlink="">
      <xdr:nvSpPr>
        <xdr:cNvPr id="590" name="フローチャート: 判断 589"/>
        <xdr:cNvSpPr/>
      </xdr:nvSpPr>
      <xdr:spPr>
        <a:xfrm>
          <a:off x="14541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109220</xdr:rowOff>
    </xdr:from>
    <xdr:ext cx="521970" cy="251460"/>
    <xdr:sp macro="" textlink="">
      <xdr:nvSpPr>
        <xdr:cNvPr id="591" name="テキスト ボックス 590"/>
        <xdr:cNvSpPr txBox="1"/>
      </xdr:nvSpPr>
      <xdr:spPr>
        <a:xfrm>
          <a:off x="14324965" y="93675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120650</xdr:rowOff>
    </xdr:from>
    <xdr:to xmlns:xdr="http://schemas.openxmlformats.org/drawingml/2006/spreadsheetDrawing">
      <xdr:col>71</xdr:col>
      <xdr:colOff>177800</xdr:colOff>
      <xdr:row>58</xdr:row>
      <xdr:rowOff>133350</xdr:rowOff>
    </xdr:to>
    <xdr:cxnSp macro="">
      <xdr:nvCxnSpPr>
        <xdr:cNvPr id="592" name="直線コネクタ 591"/>
        <xdr:cNvCxnSpPr/>
      </xdr:nvCxnSpPr>
      <xdr:spPr>
        <a:xfrm flipV="1">
          <a:off x="12814300" y="989330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75565</xdr:rowOff>
    </xdr:from>
    <xdr:to xmlns:xdr="http://schemas.openxmlformats.org/drawingml/2006/spreadsheetDrawing">
      <xdr:col>72</xdr:col>
      <xdr:colOff>38100</xdr:colOff>
      <xdr:row>58</xdr:row>
      <xdr:rowOff>6350</xdr:rowOff>
    </xdr:to>
    <xdr:sp macro="" textlink="">
      <xdr:nvSpPr>
        <xdr:cNvPr id="593" name="フローチャート: 判断 592"/>
        <xdr:cNvSpPr/>
      </xdr:nvSpPr>
      <xdr:spPr>
        <a:xfrm>
          <a:off x="1365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168275</xdr:rowOff>
    </xdr:from>
    <xdr:ext cx="521970" cy="249555"/>
    <xdr:sp macro="" textlink="">
      <xdr:nvSpPr>
        <xdr:cNvPr id="594" name="テキスト ボックス 593"/>
        <xdr:cNvSpPr txBox="1"/>
      </xdr:nvSpPr>
      <xdr:spPr>
        <a:xfrm>
          <a:off x="13435965" y="99409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133985</xdr:rowOff>
    </xdr:from>
    <xdr:to xmlns:xdr="http://schemas.openxmlformats.org/drawingml/2006/spreadsheetDrawing">
      <xdr:col>67</xdr:col>
      <xdr:colOff>101600</xdr:colOff>
      <xdr:row>58</xdr:row>
      <xdr:rowOff>64135</xdr:rowOff>
    </xdr:to>
    <xdr:sp macro="" textlink="">
      <xdr:nvSpPr>
        <xdr:cNvPr id="595" name="フローチャート: 判断 594"/>
        <xdr:cNvSpPr/>
      </xdr:nvSpPr>
      <xdr:spPr>
        <a:xfrm>
          <a:off x="1276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80645</xdr:rowOff>
    </xdr:from>
    <xdr:ext cx="521970" cy="259080"/>
    <xdr:sp macro="" textlink="">
      <xdr:nvSpPr>
        <xdr:cNvPr id="596" name="テキスト ボックス 595"/>
        <xdr:cNvSpPr txBox="1"/>
      </xdr:nvSpPr>
      <xdr:spPr>
        <a:xfrm>
          <a:off x="12546965" y="96818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38100</xdr:rowOff>
    </xdr:from>
    <xdr:to xmlns:xdr="http://schemas.openxmlformats.org/drawingml/2006/spreadsheetDrawing">
      <xdr:col>85</xdr:col>
      <xdr:colOff>177800</xdr:colOff>
      <xdr:row>58</xdr:row>
      <xdr:rowOff>139700</xdr:rowOff>
    </xdr:to>
    <xdr:sp macro="" textlink="">
      <xdr:nvSpPr>
        <xdr:cNvPr id="602" name="楕円 601"/>
        <xdr:cNvSpPr/>
      </xdr:nvSpPr>
      <xdr:spPr>
        <a:xfrm>
          <a:off x="16268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534670" cy="259080"/>
    <xdr:sp macro="" textlink="">
      <xdr:nvSpPr>
        <xdr:cNvPr id="603" name="教育費該当値テキスト"/>
        <xdr:cNvSpPr txBox="1"/>
      </xdr:nvSpPr>
      <xdr:spPr>
        <a:xfrm>
          <a:off x="16370300" y="989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68580</xdr:rowOff>
    </xdr:from>
    <xdr:to xmlns:xdr="http://schemas.openxmlformats.org/drawingml/2006/spreadsheetDrawing">
      <xdr:col>81</xdr:col>
      <xdr:colOff>101600</xdr:colOff>
      <xdr:row>58</xdr:row>
      <xdr:rowOff>170180</xdr:rowOff>
    </xdr:to>
    <xdr:sp macro="" textlink="">
      <xdr:nvSpPr>
        <xdr:cNvPr id="604" name="楕円 603"/>
        <xdr:cNvSpPr/>
      </xdr:nvSpPr>
      <xdr:spPr>
        <a:xfrm>
          <a:off x="15430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161925</xdr:rowOff>
    </xdr:from>
    <xdr:ext cx="521970" cy="259080"/>
    <xdr:sp macro="" textlink="">
      <xdr:nvSpPr>
        <xdr:cNvPr id="605" name="テキスト ボックス 604"/>
        <xdr:cNvSpPr txBox="1"/>
      </xdr:nvSpPr>
      <xdr:spPr>
        <a:xfrm>
          <a:off x="15213965" y="101060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63500</xdr:rowOff>
    </xdr:from>
    <xdr:to xmlns:xdr="http://schemas.openxmlformats.org/drawingml/2006/spreadsheetDrawing">
      <xdr:col>76</xdr:col>
      <xdr:colOff>165100</xdr:colOff>
      <xdr:row>58</xdr:row>
      <xdr:rowOff>164465</xdr:rowOff>
    </xdr:to>
    <xdr:sp macro="" textlink="">
      <xdr:nvSpPr>
        <xdr:cNvPr id="606" name="楕円 605"/>
        <xdr:cNvSpPr/>
      </xdr:nvSpPr>
      <xdr:spPr>
        <a:xfrm>
          <a:off x="14541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155575</xdr:rowOff>
    </xdr:from>
    <xdr:ext cx="521970" cy="250825"/>
    <xdr:sp macro="" textlink="">
      <xdr:nvSpPr>
        <xdr:cNvPr id="607" name="テキスト ボックス 606"/>
        <xdr:cNvSpPr txBox="1"/>
      </xdr:nvSpPr>
      <xdr:spPr>
        <a:xfrm>
          <a:off x="14324965" y="100996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58</xdr:row>
      <xdr:rowOff>0</xdr:rowOff>
    </xdr:to>
    <xdr:sp macro="" textlink="">
      <xdr:nvSpPr>
        <xdr:cNvPr id="608" name="楕円 607"/>
        <xdr:cNvSpPr/>
      </xdr:nvSpPr>
      <xdr:spPr>
        <a:xfrm>
          <a:off x="13652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16510</xdr:rowOff>
    </xdr:from>
    <xdr:ext cx="521970" cy="259080"/>
    <xdr:sp macro="" textlink="">
      <xdr:nvSpPr>
        <xdr:cNvPr id="609" name="テキスト ボックス 608"/>
        <xdr:cNvSpPr txBox="1"/>
      </xdr:nvSpPr>
      <xdr:spPr>
        <a:xfrm>
          <a:off x="13435965" y="96177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82550</xdr:rowOff>
    </xdr:from>
    <xdr:to xmlns:xdr="http://schemas.openxmlformats.org/drawingml/2006/spreadsheetDrawing">
      <xdr:col>67</xdr:col>
      <xdr:colOff>101600</xdr:colOff>
      <xdr:row>59</xdr:row>
      <xdr:rowOff>12700</xdr:rowOff>
    </xdr:to>
    <xdr:sp macro="" textlink="">
      <xdr:nvSpPr>
        <xdr:cNvPr id="610" name="楕円 609"/>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3810</xdr:rowOff>
    </xdr:from>
    <xdr:ext cx="521970" cy="259080"/>
    <xdr:sp macro="" textlink="">
      <xdr:nvSpPr>
        <xdr:cNvPr id="611" name="テキスト ボックス 610"/>
        <xdr:cNvSpPr txBox="1"/>
      </xdr:nvSpPr>
      <xdr:spPr>
        <a:xfrm>
          <a:off x="12546965" y="10119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20" name="テキスト ボックス 619"/>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23" name="テキスト ボックス 622"/>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5" name="テキスト ボックス 62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7" name="テキスト ボックス 62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9" name="テキスト ボックス 62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2930" cy="259080"/>
    <xdr:sp macro="" textlink="">
      <xdr:nvSpPr>
        <xdr:cNvPr id="631" name="テキスト ボックス 630"/>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33" name="テキスト ボックス 632"/>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157480</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6317595" y="11987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104140</xdr:rowOff>
    </xdr:from>
    <xdr:ext cx="598805" cy="259080"/>
    <xdr:sp macro="" textlink="">
      <xdr:nvSpPr>
        <xdr:cNvPr id="638" name="災害復旧費最大値テキスト"/>
        <xdr:cNvSpPr txBox="1"/>
      </xdr:nvSpPr>
      <xdr:spPr>
        <a:xfrm>
          <a:off x="16370300" y="11762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157480</xdr:rowOff>
    </xdr:from>
    <xdr:to xmlns:xdr="http://schemas.openxmlformats.org/drawingml/2006/spreadsheetDrawing">
      <xdr:col>86</xdr:col>
      <xdr:colOff>25400</xdr:colOff>
      <xdr:row>69</xdr:row>
      <xdr:rowOff>157480</xdr:rowOff>
    </xdr:to>
    <xdr:cxnSp macro="">
      <xdr:nvCxnSpPr>
        <xdr:cNvPr id="639" name="直線コネクタ 638"/>
        <xdr:cNvCxnSpPr/>
      </xdr:nvCxnSpPr>
      <xdr:spPr>
        <a:xfrm>
          <a:off x="16230600" y="1198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22225</xdr:rowOff>
    </xdr:from>
    <xdr:to xmlns:xdr="http://schemas.openxmlformats.org/drawingml/2006/spreadsheetDrawing">
      <xdr:col>85</xdr:col>
      <xdr:colOff>127000</xdr:colOff>
      <xdr:row>79</xdr:row>
      <xdr:rowOff>19685</xdr:rowOff>
    </xdr:to>
    <xdr:cxnSp macro="">
      <xdr:nvCxnSpPr>
        <xdr:cNvPr id="640" name="直線コネクタ 639"/>
        <xdr:cNvCxnSpPr/>
      </xdr:nvCxnSpPr>
      <xdr:spPr>
        <a:xfrm>
          <a:off x="15481300" y="133953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132080</xdr:rowOff>
    </xdr:from>
    <xdr:ext cx="469900" cy="251460"/>
    <xdr:sp macro="" textlink="">
      <xdr:nvSpPr>
        <xdr:cNvPr id="641" name="災害復旧費平均値テキスト"/>
        <xdr:cNvSpPr txBox="1"/>
      </xdr:nvSpPr>
      <xdr:spPr>
        <a:xfrm>
          <a:off x="16370300" y="13333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177800</xdr:colOff>
      <xdr:row>79</xdr:row>
      <xdr:rowOff>38735</xdr:rowOff>
    </xdr:to>
    <xdr:sp macro="" textlink="">
      <xdr:nvSpPr>
        <xdr:cNvPr id="642" name="フローチャート: 判断 641"/>
        <xdr:cNvSpPr/>
      </xdr:nvSpPr>
      <xdr:spPr>
        <a:xfrm>
          <a:off x="162687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22225</xdr:rowOff>
    </xdr:from>
    <xdr:to xmlns:xdr="http://schemas.openxmlformats.org/drawingml/2006/spreadsheetDrawing">
      <xdr:col>81</xdr:col>
      <xdr:colOff>50800</xdr:colOff>
      <xdr:row>78</xdr:row>
      <xdr:rowOff>63500</xdr:rowOff>
    </xdr:to>
    <xdr:cxnSp macro="">
      <xdr:nvCxnSpPr>
        <xdr:cNvPr id="643" name="直線コネクタ 642"/>
        <xdr:cNvCxnSpPr/>
      </xdr:nvCxnSpPr>
      <xdr:spPr>
        <a:xfrm flipV="1">
          <a:off x="14592300" y="13395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120650</xdr:rowOff>
    </xdr:from>
    <xdr:to xmlns:xdr="http://schemas.openxmlformats.org/drawingml/2006/spreadsheetDrawing">
      <xdr:col>81</xdr:col>
      <xdr:colOff>101600</xdr:colOff>
      <xdr:row>79</xdr:row>
      <xdr:rowOff>50800</xdr:rowOff>
    </xdr:to>
    <xdr:sp macro="" textlink="">
      <xdr:nvSpPr>
        <xdr:cNvPr id="644" name="フローチャート: 判断 643"/>
        <xdr:cNvSpPr/>
      </xdr:nvSpPr>
      <xdr:spPr>
        <a:xfrm>
          <a:off x="1543050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41910</xdr:rowOff>
    </xdr:from>
    <xdr:ext cx="457200" cy="250190"/>
    <xdr:sp macro="" textlink="">
      <xdr:nvSpPr>
        <xdr:cNvPr id="645" name="テキスト ボックス 644"/>
        <xdr:cNvSpPr txBox="1"/>
      </xdr:nvSpPr>
      <xdr:spPr>
        <a:xfrm>
          <a:off x="15246350" y="135864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63500</xdr:rowOff>
    </xdr:from>
    <xdr:to xmlns:xdr="http://schemas.openxmlformats.org/drawingml/2006/spreadsheetDrawing">
      <xdr:col>76</xdr:col>
      <xdr:colOff>114300</xdr:colOff>
      <xdr:row>79</xdr:row>
      <xdr:rowOff>635</xdr:rowOff>
    </xdr:to>
    <xdr:cxnSp macro="">
      <xdr:nvCxnSpPr>
        <xdr:cNvPr id="646" name="直線コネクタ 645"/>
        <xdr:cNvCxnSpPr/>
      </xdr:nvCxnSpPr>
      <xdr:spPr>
        <a:xfrm flipV="1">
          <a:off x="13703300" y="134366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103505</xdr:rowOff>
    </xdr:from>
    <xdr:to xmlns:xdr="http://schemas.openxmlformats.org/drawingml/2006/spreadsheetDrawing">
      <xdr:col>76</xdr:col>
      <xdr:colOff>165100</xdr:colOff>
      <xdr:row>79</xdr:row>
      <xdr:rowOff>33655</xdr:rowOff>
    </xdr:to>
    <xdr:sp macro="" textlink="">
      <xdr:nvSpPr>
        <xdr:cNvPr id="647" name="フローチャート: 判断 646"/>
        <xdr:cNvSpPr/>
      </xdr:nvSpPr>
      <xdr:spPr>
        <a:xfrm>
          <a:off x="14541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24765</xdr:rowOff>
    </xdr:from>
    <xdr:ext cx="457200" cy="259080"/>
    <xdr:sp macro="" textlink="">
      <xdr:nvSpPr>
        <xdr:cNvPr id="648" name="テキスト ボックス 647"/>
        <xdr:cNvSpPr txBox="1"/>
      </xdr:nvSpPr>
      <xdr:spPr>
        <a:xfrm>
          <a:off x="14357350" y="135693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635</xdr:rowOff>
    </xdr:from>
    <xdr:to xmlns:xdr="http://schemas.openxmlformats.org/drawingml/2006/spreadsheetDrawing">
      <xdr:col>71</xdr:col>
      <xdr:colOff>177800</xdr:colOff>
      <xdr:row>79</xdr:row>
      <xdr:rowOff>3810</xdr:rowOff>
    </xdr:to>
    <xdr:cxnSp macro="">
      <xdr:nvCxnSpPr>
        <xdr:cNvPr id="649" name="直線コネクタ 648"/>
        <xdr:cNvCxnSpPr/>
      </xdr:nvCxnSpPr>
      <xdr:spPr>
        <a:xfrm flipV="1">
          <a:off x="12814300" y="13545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69215</xdr:rowOff>
    </xdr:to>
    <xdr:sp macro="" textlink="">
      <xdr:nvSpPr>
        <xdr:cNvPr id="650" name="フローチャート: 判断 649"/>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60960</xdr:rowOff>
    </xdr:from>
    <xdr:ext cx="457200" cy="259080"/>
    <xdr:sp macro="" textlink="">
      <xdr:nvSpPr>
        <xdr:cNvPr id="651" name="テキスト ボックス 650"/>
        <xdr:cNvSpPr txBox="1"/>
      </xdr:nvSpPr>
      <xdr:spPr>
        <a:xfrm>
          <a:off x="13468350" y="13605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146050</xdr:rowOff>
    </xdr:from>
    <xdr:to xmlns:xdr="http://schemas.openxmlformats.org/drawingml/2006/spreadsheetDrawing">
      <xdr:col>67</xdr:col>
      <xdr:colOff>101600</xdr:colOff>
      <xdr:row>79</xdr:row>
      <xdr:rowOff>76200</xdr:rowOff>
    </xdr:to>
    <xdr:sp macro="" textlink="">
      <xdr:nvSpPr>
        <xdr:cNvPr id="652" name="フローチャート: 判断 651"/>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67310</xdr:rowOff>
    </xdr:from>
    <xdr:ext cx="457200" cy="259080"/>
    <xdr:sp macro="" textlink="">
      <xdr:nvSpPr>
        <xdr:cNvPr id="653" name="テキスト ボックス 652"/>
        <xdr:cNvSpPr txBox="1"/>
      </xdr:nvSpPr>
      <xdr:spPr>
        <a:xfrm>
          <a:off x="12579350" y="13611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140335</xdr:rowOff>
    </xdr:from>
    <xdr:to xmlns:xdr="http://schemas.openxmlformats.org/drawingml/2006/spreadsheetDrawing">
      <xdr:col>85</xdr:col>
      <xdr:colOff>177800</xdr:colOff>
      <xdr:row>79</xdr:row>
      <xdr:rowOff>70485</xdr:rowOff>
    </xdr:to>
    <xdr:sp macro="" textlink="">
      <xdr:nvSpPr>
        <xdr:cNvPr id="659" name="楕円 658"/>
        <xdr:cNvSpPr/>
      </xdr:nvSpPr>
      <xdr:spPr>
        <a:xfrm>
          <a:off x="16268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86995</xdr:rowOff>
    </xdr:from>
    <xdr:ext cx="469900" cy="250825"/>
    <xdr:sp macro="" textlink="">
      <xdr:nvSpPr>
        <xdr:cNvPr id="660" name="災害復旧費該当値テキスト"/>
        <xdr:cNvSpPr txBox="1"/>
      </xdr:nvSpPr>
      <xdr:spPr>
        <a:xfrm>
          <a:off x="16370300" y="134600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143510</xdr:rowOff>
    </xdr:from>
    <xdr:to xmlns:xdr="http://schemas.openxmlformats.org/drawingml/2006/spreadsheetDrawing">
      <xdr:col>81</xdr:col>
      <xdr:colOff>101600</xdr:colOff>
      <xdr:row>78</xdr:row>
      <xdr:rowOff>73025</xdr:rowOff>
    </xdr:to>
    <xdr:sp macro="" textlink="">
      <xdr:nvSpPr>
        <xdr:cNvPr id="661" name="楕円 660"/>
        <xdr:cNvSpPr/>
      </xdr:nvSpPr>
      <xdr:spPr>
        <a:xfrm>
          <a:off x="15430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89535</xdr:rowOff>
    </xdr:from>
    <xdr:ext cx="521970" cy="248285"/>
    <xdr:sp macro="" textlink="">
      <xdr:nvSpPr>
        <xdr:cNvPr id="662" name="テキスト ボックス 661"/>
        <xdr:cNvSpPr txBox="1"/>
      </xdr:nvSpPr>
      <xdr:spPr>
        <a:xfrm>
          <a:off x="15213965" y="131197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12065</xdr:rowOff>
    </xdr:from>
    <xdr:to xmlns:xdr="http://schemas.openxmlformats.org/drawingml/2006/spreadsheetDrawing">
      <xdr:col>76</xdr:col>
      <xdr:colOff>165100</xdr:colOff>
      <xdr:row>78</xdr:row>
      <xdr:rowOff>113665</xdr:rowOff>
    </xdr:to>
    <xdr:sp macro="" textlink="">
      <xdr:nvSpPr>
        <xdr:cNvPr id="663" name="楕円 662"/>
        <xdr:cNvSpPr/>
      </xdr:nvSpPr>
      <xdr:spPr>
        <a:xfrm>
          <a:off x="14541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130175</xdr:rowOff>
    </xdr:from>
    <xdr:ext cx="521970" cy="259080"/>
    <xdr:sp macro="" textlink="">
      <xdr:nvSpPr>
        <xdr:cNvPr id="664" name="テキスト ボックス 663"/>
        <xdr:cNvSpPr txBox="1"/>
      </xdr:nvSpPr>
      <xdr:spPr>
        <a:xfrm>
          <a:off x="14324965" y="131603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65" name="楕円 664"/>
        <xdr:cNvSpPr/>
      </xdr:nvSpPr>
      <xdr:spPr>
        <a:xfrm>
          <a:off x="13652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67945</xdr:rowOff>
    </xdr:from>
    <xdr:ext cx="457200" cy="258445"/>
    <xdr:sp macro="" textlink="">
      <xdr:nvSpPr>
        <xdr:cNvPr id="666" name="テキスト ボックス 665"/>
        <xdr:cNvSpPr txBox="1"/>
      </xdr:nvSpPr>
      <xdr:spPr>
        <a:xfrm>
          <a:off x="13468350" y="13269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124460</xdr:rowOff>
    </xdr:from>
    <xdr:to xmlns:xdr="http://schemas.openxmlformats.org/drawingml/2006/spreadsheetDrawing">
      <xdr:col>67</xdr:col>
      <xdr:colOff>101600</xdr:colOff>
      <xdr:row>79</xdr:row>
      <xdr:rowOff>54610</xdr:rowOff>
    </xdr:to>
    <xdr:sp macro="" textlink="">
      <xdr:nvSpPr>
        <xdr:cNvPr id="667" name="楕円 666"/>
        <xdr:cNvSpPr/>
      </xdr:nvSpPr>
      <xdr:spPr>
        <a:xfrm>
          <a:off x="12763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71120</xdr:rowOff>
    </xdr:from>
    <xdr:ext cx="457200" cy="259080"/>
    <xdr:sp macro="" textlink="">
      <xdr:nvSpPr>
        <xdr:cNvPr id="668" name="テキスト ボックス 667"/>
        <xdr:cNvSpPr txBox="1"/>
      </xdr:nvSpPr>
      <xdr:spPr>
        <a:xfrm>
          <a:off x="12579350" y="132727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77" name="テキスト ボックス 676"/>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80" name="テキスト ボックス 679"/>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2930" cy="248920"/>
    <xdr:sp macro="" textlink="">
      <xdr:nvSpPr>
        <xdr:cNvPr id="684" name="テキスト ボックス 683"/>
        <xdr:cNvSpPr txBox="1"/>
      </xdr:nvSpPr>
      <xdr:spPr>
        <a:xfrm>
          <a:off x="11850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2930" cy="259080"/>
    <xdr:sp macro="" textlink="">
      <xdr:nvSpPr>
        <xdr:cNvPr id="686" name="テキスト ボックス 685"/>
        <xdr:cNvSpPr txBox="1"/>
      </xdr:nvSpPr>
      <xdr:spPr>
        <a:xfrm>
          <a:off x="11850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2930" cy="259080"/>
    <xdr:sp macro="" textlink="">
      <xdr:nvSpPr>
        <xdr:cNvPr id="688" name="テキスト ボックス 687"/>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90" name="テキスト ボックス 689"/>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149860</xdr:rowOff>
    </xdr:from>
    <xdr:to xmlns:xdr="http://schemas.openxmlformats.org/drawingml/2006/spreadsheetDrawing">
      <xdr:col>85</xdr:col>
      <xdr:colOff>126365</xdr:colOff>
      <xdr:row>98</xdr:row>
      <xdr:rowOff>116840</xdr:rowOff>
    </xdr:to>
    <xdr:cxnSp macro="">
      <xdr:nvCxnSpPr>
        <xdr:cNvPr id="692" name="直線コネクタ 691"/>
        <xdr:cNvCxnSpPr/>
      </xdr:nvCxnSpPr>
      <xdr:spPr>
        <a:xfrm flipV="1">
          <a:off x="16317595" y="15408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1460"/>
    <xdr:sp macro="" textlink="">
      <xdr:nvSpPr>
        <xdr:cNvPr id="693" name="公債費最小値テキスト"/>
        <xdr:cNvSpPr txBox="1"/>
      </xdr:nvSpPr>
      <xdr:spPr>
        <a:xfrm>
          <a:off x="16370300" y="16922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4" name="直線コネクタ 693"/>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96520</xdr:rowOff>
    </xdr:from>
    <xdr:ext cx="598805" cy="259080"/>
    <xdr:sp macro="" textlink="">
      <xdr:nvSpPr>
        <xdr:cNvPr id="695" name="公債費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149860</xdr:rowOff>
    </xdr:from>
    <xdr:to xmlns:xdr="http://schemas.openxmlformats.org/drawingml/2006/spreadsheetDrawing">
      <xdr:col>86</xdr:col>
      <xdr:colOff>25400</xdr:colOff>
      <xdr:row>89</xdr:row>
      <xdr:rowOff>149860</xdr:rowOff>
    </xdr:to>
    <xdr:cxnSp macro="">
      <xdr:nvCxnSpPr>
        <xdr:cNvPr id="696" name="直線コネクタ 695"/>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103505</xdr:rowOff>
    </xdr:from>
    <xdr:to xmlns:xdr="http://schemas.openxmlformats.org/drawingml/2006/spreadsheetDrawing">
      <xdr:col>85</xdr:col>
      <xdr:colOff>127000</xdr:colOff>
      <xdr:row>97</xdr:row>
      <xdr:rowOff>109855</xdr:rowOff>
    </xdr:to>
    <xdr:cxnSp macro="">
      <xdr:nvCxnSpPr>
        <xdr:cNvPr id="697" name="直線コネクタ 696"/>
        <xdr:cNvCxnSpPr/>
      </xdr:nvCxnSpPr>
      <xdr:spPr>
        <a:xfrm>
          <a:off x="15481300" y="167341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97790</xdr:rowOff>
    </xdr:from>
    <xdr:ext cx="534670" cy="251460"/>
    <xdr:sp macro="" textlink="">
      <xdr:nvSpPr>
        <xdr:cNvPr id="698" name="公債費平均値テキスト"/>
        <xdr:cNvSpPr txBox="1"/>
      </xdr:nvSpPr>
      <xdr:spPr>
        <a:xfrm>
          <a:off x="16370300" y="16385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177800</xdr:colOff>
      <xdr:row>97</xdr:row>
      <xdr:rowOff>5080</xdr:rowOff>
    </xdr:to>
    <xdr:sp macro="" textlink="">
      <xdr:nvSpPr>
        <xdr:cNvPr id="699" name="フローチャート: 判断 698"/>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103505</xdr:rowOff>
    </xdr:from>
    <xdr:to xmlns:xdr="http://schemas.openxmlformats.org/drawingml/2006/spreadsheetDrawing">
      <xdr:col>81</xdr:col>
      <xdr:colOff>50800</xdr:colOff>
      <xdr:row>97</xdr:row>
      <xdr:rowOff>112395</xdr:rowOff>
    </xdr:to>
    <xdr:cxnSp macro="">
      <xdr:nvCxnSpPr>
        <xdr:cNvPr id="700" name="直線コネクタ 699"/>
        <xdr:cNvCxnSpPr/>
      </xdr:nvCxnSpPr>
      <xdr:spPr>
        <a:xfrm flipV="1">
          <a:off x="14592300" y="16734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1" name="フローチャート: 判断 700"/>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21970" cy="259080"/>
    <xdr:sp macro="" textlink="">
      <xdr:nvSpPr>
        <xdr:cNvPr id="702" name="テキスト ボックス 701"/>
        <xdr:cNvSpPr txBox="1"/>
      </xdr:nvSpPr>
      <xdr:spPr>
        <a:xfrm>
          <a:off x="15213965" y="16326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112395</xdr:rowOff>
    </xdr:from>
    <xdr:to xmlns:xdr="http://schemas.openxmlformats.org/drawingml/2006/spreadsheetDrawing">
      <xdr:col>76</xdr:col>
      <xdr:colOff>114300</xdr:colOff>
      <xdr:row>97</xdr:row>
      <xdr:rowOff>119380</xdr:rowOff>
    </xdr:to>
    <xdr:cxnSp macro="">
      <xdr:nvCxnSpPr>
        <xdr:cNvPr id="703" name="直線コネクタ 702"/>
        <xdr:cNvCxnSpPr/>
      </xdr:nvCxnSpPr>
      <xdr:spPr>
        <a:xfrm flipV="1">
          <a:off x="13703300" y="16743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111125</xdr:rowOff>
    </xdr:from>
    <xdr:to xmlns:xdr="http://schemas.openxmlformats.org/drawingml/2006/spreadsheetDrawing">
      <xdr:col>76</xdr:col>
      <xdr:colOff>165100</xdr:colOff>
      <xdr:row>97</xdr:row>
      <xdr:rowOff>41275</xdr:rowOff>
    </xdr:to>
    <xdr:sp macro="" textlink="">
      <xdr:nvSpPr>
        <xdr:cNvPr id="704" name="フローチャート: 判断 703"/>
        <xdr:cNvSpPr/>
      </xdr:nvSpPr>
      <xdr:spPr>
        <a:xfrm>
          <a:off x="14541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57785</xdr:rowOff>
    </xdr:from>
    <xdr:ext cx="521970" cy="259080"/>
    <xdr:sp macro="" textlink="">
      <xdr:nvSpPr>
        <xdr:cNvPr id="705" name="テキスト ボックス 704"/>
        <xdr:cNvSpPr txBox="1"/>
      </xdr:nvSpPr>
      <xdr:spPr>
        <a:xfrm>
          <a:off x="14324965" y="16345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102870</xdr:rowOff>
    </xdr:from>
    <xdr:to xmlns:xdr="http://schemas.openxmlformats.org/drawingml/2006/spreadsheetDrawing">
      <xdr:col>71</xdr:col>
      <xdr:colOff>177800</xdr:colOff>
      <xdr:row>97</xdr:row>
      <xdr:rowOff>119380</xdr:rowOff>
    </xdr:to>
    <xdr:cxnSp macro="">
      <xdr:nvCxnSpPr>
        <xdr:cNvPr id="706" name="直線コネクタ 705"/>
        <xdr:cNvCxnSpPr/>
      </xdr:nvCxnSpPr>
      <xdr:spPr>
        <a:xfrm>
          <a:off x="12814300" y="16733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95250</xdr:rowOff>
    </xdr:from>
    <xdr:to xmlns:xdr="http://schemas.openxmlformats.org/drawingml/2006/spreadsheetDrawing">
      <xdr:col>72</xdr:col>
      <xdr:colOff>38100</xdr:colOff>
      <xdr:row>98</xdr:row>
      <xdr:rowOff>25400</xdr:rowOff>
    </xdr:to>
    <xdr:sp macro="" textlink="">
      <xdr:nvSpPr>
        <xdr:cNvPr id="707" name="フローチャート: 判断 706"/>
        <xdr:cNvSpPr/>
      </xdr:nvSpPr>
      <xdr:spPr>
        <a:xfrm>
          <a:off x="13652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16510</xdr:rowOff>
    </xdr:from>
    <xdr:ext cx="521970" cy="259080"/>
    <xdr:sp macro="" textlink="">
      <xdr:nvSpPr>
        <xdr:cNvPr id="708" name="テキスト ボックス 707"/>
        <xdr:cNvSpPr txBox="1"/>
      </xdr:nvSpPr>
      <xdr:spPr>
        <a:xfrm>
          <a:off x="13435965" y="16818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91440</xdr:rowOff>
    </xdr:from>
    <xdr:to xmlns:xdr="http://schemas.openxmlformats.org/drawingml/2006/spreadsheetDrawing">
      <xdr:col>67</xdr:col>
      <xdr:colOff>101600</xdr:colOff>
      <xdr:row>98</xdr:row>
      <xdr:rowOff>21590</xdr:rowOff>
    </xdr:to>
    <xdr:sp macro="" textlink="">
      <xdr:nvSpPr>
        <xdr:cNvPr id="709" name="フローチャート: 判断 708"/>
        <xdr:cNvSpPr/>
      </xdr:nvSpPr>
      <xdr:spPr>
        <a:xfrm>
          <a:off x="12763500" y="1672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12700</xdr:rowOff>
    </xdr:from>
    <xdr:ext cx="521970" cy="259080"/>
    <xdr:sp macro="" textlink="">
      <xdr:nvSpPr>
        <xdr:cNvPr id="710" name="テキスト ボックス 709"/>
        <xdr:cNvSpPr txBox="1"/>
      </xdr:nvSpPr>
      <xdr:spPr>
        <a:xfrm>
          <a:off x="12546965" y="16814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716" name="楕円 715"/>
        <xdr:cNvSpPr/>
      </xdr:nvSpPr>
      <xdr:spPr>
        <a:xfrm>
          <a:off x="16268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37465</xdr:rowOff>
    </xdr:from>
    <xdr:ext cx="534670" cy="259080"/>
    <xdr:sp macro="" textlink="">
      <xdr:nvSpPr>
        <xdr:cNvPr id="717" name="公債費該当値テキスト"/>
        <xdr:cNvSpPr txBox="1"/>
      </xdr:nvSpPr>
      <xdr:spPr>
        <a:xfrm>
          <a:off x="16370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52705</xdr:rowOff>
    </xdr:from>
    <xdr:to xmlns:xdr="http://schemas.openxmlformats.org/drawingml/2006/spreadsheetDrawing">
      <xdr:col>81</xdr:col>
      <xdr:colOff>101600</xdr:colOff>
      <xdr:row>97</xdr:row>
      <xdr:rowOff>154940</xdr:rowOff>
    </xdr:to>
    <xdr:sp macro="" textlink="">
      <xdr:nvSpPr>
        <xdr:cNvPr id="718" name="楕円 717"/>
        <xdr:cNvSpPr/>
      </xdr:nvSpPr>
      <xdr:spPr>
        <a:xfrm>
          <a:off x="15430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145415</xdr:rowOff>
    </xdr:from>
    <xdr:ext cx="521970" cy="249555"/>
    <xdr:sp macro="" textlink="">
      <xdr:nvSpPr>
        <xdr:cNvPr id="719" name="テキスト ボックス 718"/>
        <xdr:cNvSpPr txBox="1"/>
      </xdr:nvSpPr>
      <xdr:spPr>
        <a:xfrm>
          <a:off x="15213965" y="167760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61595</xdr:rowOff>
    </xdr:from>
    <xdr:to xmlns:xdr="http://schemas.openxmlformats.org/drawingml/2006/spreadsheetDrawing">
      <xdr:col>76</xdr:col>
      <xdr:colOff>165100</xdr:colOff>
      <xdr:row>97</xdr:row>
      <xdr:rowOff>163195</xdr:rowOff>
    </xdr:to>
    <xdr:sp macro="" textlink="">
      <xdr:nvSpPr>
        <xdr:cNvPr id="720" name="楕円 719"/>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154940</xdr:rowOff>
    </xdr:from>
    <xdr:ext cx="521970" cy="251460"/>
    <xdr:sp macro="" textlink="">
      <xdr:nvSpPr>
        <xdr:cNvPr id="721" name="テキスト ボックス 720"/>
        <xdr:cNvSpPr txBox="1"/>
      </xdr:nvSpPr>
      <xdr:spPr>
        <a:xfrm>
          <a:off x="14324965" y="16785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22" name="楕円 721"/>
        <xdr:cNvSpPr/>
      </xdr:nvSpPr>
      <xdr:spPr>
        <a:xfrm>
          <a:off x="13652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15240</xdr:rowOff>
    </xdr:from>
    <xdr:ext cx="521970" cy="259080"/>
    <xdr:sp macro="" textlink="">
      <xdr:nvSpPr>
        <xdr:cNvPr id="723" name="テキスト ボックス 722"/>
        <xdr:cNvSpPr txBox="1"/>
      </xdr:nvSpPr>
      <xdr:spPr>
        <a:xfrm>
          <a:off x="13435965" y="164744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52070</xdr:rowOff>
    </xdr:from>
    <xdr:to xmlns:xdr="http://schemas.openxmlformats.org/drawingml/2006/spreadsheetDrawing">
      <xdr:col>67</xdr:col>
      <xdr:colOff>101600</xdr:colOff>
      <xdr:row>97</xdr:row>
      <xdr:rowOff>153670</xdr:rowOff>
    </xdr:to>
    <xdr:sp macro="" textlink="">
      <xdr:nvSpPr>
        <xdr:cNvPr id="724" name="楕円 723"/>
        <xdr:cNvSpPr/>
      </xdr:nvSpPr>
      <xdr:spPr>
        <a:xfrm>
          <a:off x="12763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170180</xdr:rowOff>
    </xdr:from>
    <xdr:ext cx="521970" cy="259080"/>
    <xdr:sp macro="" textlink="">
      <xdr:nvSpPr>
        <xdr:cNvPr id="725" name="テキスト ボックス 724"/>
        <xdr:cNvSpPr txBox="1"/>
      </xdr:nvSpPr>
      <xdr:spPr>
        <a:xfrm>
          <a:off x="12546965" y="16457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34" name="テキスト ボックス 733"/>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6220" cy="248920"/>
    <xdr:sp macro="" textlink="">
      <xdr:nvSpPr>
        <xdr:cNvPr id="737" name="テキスト ボックス 736"/>
        <xdr:cNvSpPr txBox="1"/>
      </xdr:nvSpPr>
      <xdr:spPr>
        <a:xfrm>
          <a:off x="18039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4660" cy="248920"/>
    <xdr:sp macro="" textlink="">
      <xdr:nvSpPr>
        <xdr:cNvPr id="739" name="テキスト ボックス 738"/>
        <xdr:cNvSpPr txBox="1"/>
      </xdr:nvSpPr>
      <xdr:spPr>
        <a:xfrm>
          <a:off x="17820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4660" cy="248920"/>
    <xdr:sp macro="" textlink="">
      <xdr:nvSpPr>
        <xdr:cNvPr id="741" name="テキスト ボックス 740"/>
        <xdr:cNvSpPr txBox="1"/>
      </xdr:nvSpPr>
      <xdr:spPr>
        <a:xfrm>
          <a:off x="17820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4660" cy="248920"/>
    <xdr:sp macro="" textlink="">
      <xdr:nvSpPr>
        <xdr:cNvPr id="743" name="テキスト ボックス 742"/>
        <xdr:cNvSpPr txBox="1"/>
      </xdr:nvSpPr>
      <xdr:spPr>
        <a:xfrm>
          <a:off x="17820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4660" cy="248920"/>
    <xdr:sp macro="" textlink="">
      <xdr:nvSpPr>
        <xdr:cNvPr id="745" name="テキスト ボックス 744"/>
        <xdr:cNvSpPr txBox="1"/>
      </xdr:nvSpPr>
      <xdr:spPr>
        <a:xfrm>
          <a:off x="17820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60960</xdr:rowOff>
    </xdr:from>
    <xdr:to xmlns:xdr="http://schemas.openxmlformats.org/drawingml/2006/spreadsheetDrawing">
      <xdr:col>116</xdr:col>
      <xdr:colOff>62865</xdr:colOff>
      <xdr:row>38</xdr:row>
      <xdr:rowOff>139700</xdr:rowOff>
    </xdr:to>
    <xdr:cxnSp macro="">
      <xdr:nvCxnSpPr>
        <xdr:cNvPr id="747" name="直線コネクタ 746"/>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163830</xdr:rowOff>
    </xdr:from>
    <xdr:ext cx="249555" cy="259080"/>
    <xdr:sp macro="" textlink="">
      <xdr:nvSpPr>
        <xdr:cNvPr id="748" name="諸支出金最小値テキスト"/>
        <xdr:cNvSpPr txBox="1"/>
      </xdr:nvSpPr>
      <xdr:spPr>
        <a:xfrm>
          <a:off x="22212300" y="6678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7620</xdr:rowOff>
    </xdr:from>
    <xdr:ext cx="469900" cy="250190"/>
    <xdr:sp macro="" textlink="">
      <xdr:nvSpPr>
        <xdr:cNvPr id="750" name="諸支出金最大値テキスト"/>
        <xdr:cNvSpPr txBox="1"/>
      </xdr:nvSpPr>
      <xdr:spPr>
        <a:xfrm>
          <a:off x="22212300" y="53225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60960</xdr:rowOff>
    </xdr:from>
    <xdr:to xmlns:xdr="http://schemas.openxmlformats.org/drawingml/2006/spreadsheetDrawing">
      <xdr:col>116</xdr:col>
      <xdr:colOff>152400</xdr:colOff>
      <xdr:row>32</xdr:row>
      <xdr:rowOff>60960</xdr:rowOff>
    </xdr:to>
    <xdr:cxnSp macro="">
      <xdr:nvCxnSpPr>
        <xdr:cNvPr id="751" name="直線コネクタ 750"/>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81280</xdr:rowOff>
    </xdr:from>
    <xdr:ext cx="313690" cy="259080"/>
    <xdr:sp macro="" textlink="">
      <xdr:nvSpPr>
        <xdr:cNvPr id="753" name="諸支出金平均値テキスト"/>
        <xdr:cNvSpPr txBox="1"/>
      </xdr:nvSpPr>
      <xdr:spPr>
        <a:xfrm>
          <a:off x="22212300" y="64249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58420</xdr:rowOff>
    </xdr:from>
    <xdr:to xmlns:xdr="http://schemas.openxmlformats.org/drawingml/2006/spreadsheetDrawing">
      <xdr:col>116</xdr:col>
      <xdr:colOff>114300</xdr:colOff>
      <xdr:row>38</xdr:row>
      <xdr:rowOff>160020</xdr:rowOff>
    </xdr:to>
    <xdr:sp macro="" textlink="">
      <xdr:nvSpPr>
        <xdr:cNvPr id="754" name="フローチャート: 判断 753"/>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81280</xdr:rowOff>
    </xdr:from>
    <xdr:to xmlns:xdr="http://schemas.openxmlformats.org/drawingml/2006/spreadsheetDrawing">
      <xdr:col>112</xdr:col>
      <xdr:colOff>38100</xdr:colOff>
      <xdr:row>39</xdr:row>
      <xdr:rowOff>11430</xdr:rowOff>
    </xdr:to>
    <xdr:sp macro="" textlink="">
      <xdr:nvSpPr>
        <xdr:cNvPr id="756" name="フローチャート: 判断 755"/>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29210</xdr:rowOff>
    </xdr:from>
    <xdr:ext cx="313690" cy="251460"/>
    <xdr:sp macro="" textlink="">
      <xdr:nvSpPr>
        <xdr:cNvPr id="757" name="テキスト ボックス 756"/>
        <xdr:cNvSpPr txBox="1"/>
      </xdr:nvSpPr>
      <xdr:spPr>
        <a:xfrm>
          <a:off x="21166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6855" cy="259080"/>
    <xdr:sp macro="" textlink="">
      <xdr:nvSpPr>
        <xdr:cNvPr id="760" name="テキスト ボックス 759"/>
        <xdr:cNvSpPr txBox="1"/>
      </xdr:nvSpPr>
      <xdr:spPr>
        <a:xfrm>
          <a:off x="20309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62" name="フローチャート: 判断 761"/>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170180</xdr:rowOff>
    </xdr:from>
    <xdr:ext cx="313690" cy="259080"/>
    <xdr:sp macro="" textlink="">
      <xdr:nvSpPr>
        <xdr:cNvPr id="763" name="テキスト ボックス 762"/>
        <xdr:cNvSpPr txBox="1"/>
      </xdr:nvSpPr>
      <xdr:spPr>
        <a:xfrm>
          <a:off x="19388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64" name="フローチャート: 判断 76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23495</xdr:rowOff>
    </xdr:from>
    <xdr:ext cx="313690" cy="259080"/>
    <xdr:sp macro="" textlink="">
      <xdr:nvSpPr>
        <xdr:cNvPr id="765" name="テキスト ボックス 764"/>
        <xdr:cNvSpPr txBox="1"/>
      </xdr:nvSpPr>
      <xdr:spPr>
        <a:xfrm>
          <a:off x="18499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249555" cy="259080"/>
    <xdr:sp macro="" textlink="">
      <xdr:nvSpPr>
        <xdr:cNvPr id="772" name="諸支出金該当値テキスト"/>
        <xdr:cNvSpPr txBox="1"/>
      </xdr:nvSpPr>
      <xdr:spPr>
        <a:xfrm>
          <a:off x="22212300" y="6551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6855" cy="259080"/>
    <xdr:sp macro="" textlink="">
      <xdr:nvSpPr>
        <xdr:cNvPr id="774" name="テキスト ボックス 773"/>
        <xdr:cNvSpPr txBox="1"/>
      </xdr:nvSpPr>
      <xdr:spPr>
        <a:xfrm>
          <a:off x="21198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35560</xdr:rowOff>
    </xdr:from>
    <xdr:ext cx="236855" cy="259080"/>
    <xdr:sp macro="" textlink="">
      <xdr:nvSpPr>
        <xdr:cNvPr id="776" name="テキスト ボックス 775"/>
        <xdr:cNvSpPr txBox="1"/>
      </xdr:nvSpPr>
      <xdr:spPr>
        <a:xfrm>
          <a:off x="20309840" y="63792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6855" cy="259080"/>
    <xdr:sp macro="" textlink="">
      <xdr:nvSpPr>
        <xdr:cNvPr id="778" name="テキスト ボックス 777"/>
        <xdr:cNvSpPr txBox="1"/>
      </xdr:nvSpPr>
      <xdr:spPr>
        <a:xfrm>
          <a:off x="19420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6855" cy="259080"/>
    <xdr:sp macro="" textlink="">
      <xdr:nvSpPr>
        <xdr:cNvPr id="780" name="テキスト ボックス 779"/>
        <xdr:cNvSpPr txBox="1"/>
      </xdr:nvSpPr>
      <xdr:spPr>
        <a:xfrm>
          <a:off x="18531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89" name="テキスト ボックス 788"/>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220" cy="248920"/>
    <xdr:sp macro="" textlink="">
      <xdr:nvSpPr>
        <xdr:cNvPr id="792" name="テキスト ボックス 791"/>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220" cy="248920"/>
    <xdr:sp macro="" textlink="">
      <xdr:nvSpPr>
        <xdr:cNvPr id="794" name="テキスト ボックス 793"/>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855" cy="259080"/>
    <xdr:sp macro="" textlink="">
      <xdr:nvSpPr>
        <xdr:cNvPr id="806" name="テキスト ボックス 805"/>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6855" cy="259080"/>
    <xdr:sp macro="" textlink="">
      <xdr:nvSpPr>
        <xdr:cNvPr id="809" name="テキスト ボックス 808"/>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6855" cy="259080"/>
    <xdr:sp macro="" textlink="">
      <xdr:nvSpPr>
        <xdr:cNvPr id="812" name="テキスト ボックス 811"/>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855" cy="259080"/>
    <xdr:sp macro="" textlink="">
      <xdr:nvSpPr>
        <xdr:cNvPr id="814" name="テキスト ボックス 813"/>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6855" cy="259080"/>
    <xdr:sp macro="" textlink="">
      <xdr:nvSpPr>
        <xdr:cNvPr id="823" name="テキスト ボックス 822"/>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6855" cy="259080"/>
    <xdr:sp macro="" textlink="">
      <xdr:nvSpPr>
        <xdr:cNvPr id="825" name="テキスト ボックス 824"/>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6855" cy="259080"/>
    <xdr:sp macro="" textlink="">
      <xdr:nvSpPr>
        <xdr:cNvPr id="827" name="テキスト ボックス 826"/>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6855" cy="259080"/>
    <xdr:sp macro="" textlink="">
      <xdr:nvSpPr>
        <xdr:cNvPr id="829" name="テキスト ボックス 828"/>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総務費については、庁舎建設事業工事費及びそれに係る備品購入費、設計監理業務委託料等が主な要因となり増加した。</a:t>
          </a:r>
        </a:p>
        <a:p>
          <a:r>
            <a:rPr kumimoji="1" lang="ja-JP" altLang="en-US" sz="1300">
              <a:latin typeface="ＭＳ Ｐゴシック"/>
              <a:ea typeface="ＭＳ Ｐゴシック"/>
            </a:rPr>
            <a:t>民生費については、子育て世帯への臨時特別給付金、住民税非課税世帯等への臨時特別給付金の減などにより減少となった。</a:t>
          </a:r>
        </a:p>
        <a:p>
          <a:r>
            <a:rPr kumimoji="1" lang="ja-JP" altLang="en-US" sz="1300">
              <a:latin typeface="ＭＳ Ｐゴシック"/>
              <a:ea typeface="ＭＳ Ｐゴシック"/>
            </a:rPr>
            <a:t>土木費については、社会資本整備総合交付金事業や緊急自然災害防止対策事業等により増加となった。</a:t>
          </a:r>
        </a:p>
        <a:p>
          <a:r>
            <a:rPr kumimoji="1" lang="ja-JP" altLang="en-US" sz="1300">
              <a:latin typeface="ＭＳ Ｐゴシック"/>
              <a:ea typeface="ＭＳ Ｐゴシック"/>
            </a:rPr>
            <a:t>教育費については、学校建設基金積立金を増額したことが主な要因となり増加となった。</a:t>
          </a:r>
        </a:p>
        <a:p>
          <a:r>
            <a:rPr kumimoji="1" lang="ja-JP" altLang="en-US" sz="1300">
              <a:latin typeface="ＭＳ Ｐゴシック"/>
              <a:ea typeface="ＭＳ Ｐゴシック"/>
            </a:rPr>
            <a:t>今後は、老朽化に伴う公共施設や学校施設の維持補修及び更新等（建替え、複合化）が大きな課題であり、公共施設等総合管理計画及び個別施設計画に基づき、適正な管理を行い財政の健全化を図る。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実質収支については、389,306千円の黒字となり、単年度収支▲87,420千円の赤字、実質単年度収支22,746千円の黒字となった。</a:t>
          </a:r>
        </a:p>
        <a:p>
          <a:r>
            <a:rPr kumimoji="1" lang="ja-JP" altLang="en-US" sz="1200">
              <a:latin typeface="ＭＳ ゴシック"/>
              <a:ea typeface="ＭＳ ゴシック"/>
            </a:rPr>
            <a:t>単年度収支については、赤字となったが財政調整基金の積立を約1.1億円行ったため、実質単年度収支は黒字となっている。</a:t>
          </a:r>
        </a:p>
        <a:p>
          <a:r>
            <a:rPr kumimoji="1" lang="ja-JP" altLang="en-US" sz="1200">
              <a:latin typeface="ＭＳ ゴシック"/>
              <a:ea typeface="ＭＳ ゴシック"/>
            </a:rPr>
            <a:t>コロナ特例終了に伴う固定資産税の増加に加え、市町村民税、たばこ税等も増加しており、地方税全体では約1億円増加している。歳出については、庁舎建設事業等のハード事業に対応するため、基金の繰入等を実施し財政運営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については、平成30年度より県単位の広域化に際し赤字を解消し黒字となっているが、徐々に黒字額が減少している。昨年度に引き続き税率改正を行い、それに加え賦課限度額の引き上げもあり国民健康保険税収入は増加となった。歳出については、今後、国民健康保険事業費納付金の増加が予想される。健全な財政運営を行うため、今後も国保税率の見直しや特定健診の受診率向上、健康増進・予防事業などの推進に取り組んでいく。</a:t>
          </a:r>
        </a:p>
        <a:p>
          <a:r>
            <a:rPr kumimoji="1" lang="ja-JP" altLang="en-US" sz="1400">
              <a:latin typeface="ＭＳ ゴシック"/>
              <a:ea typeface="ＭＳ ゴシック"/>
            </a:rPr>
            <a:t>水道事業会計については、今後も計画的に維持補修・更新を実施していく。</a:t>
          </a:r>
        </a:p>
        <a:p>
          <a:r>
            <a:rPr kumimoji="1" lang="ja-JP" altLang="en-US" sz="1400">
              <a:latin typeface="ＭＳ ゴシック"/>
              <a:ea typeface="ＭＳ ゴシック"/>
            </a:rPr>
            <a:t>下水道事業については、整備計画に基づき多額の支出が見込まれるため、整備計画区域の見直しを実施するなど効率的な財政運営を行っていく。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元利償還金については、令和元年度債の臨時財政対策債や令和2年度債の減収補てん債の元金償還が始まったが、平成13年度債の臨時地方道整備事業や臨時財政対策債などの償還が終了したことで、前年度より減少した。</a:t>
          </a:r>
        </a:p>
        <a:p>
          <a:r>
            <a:rPr kumimoji="1" lang="ja-JP" altLang="en-US" sz="1200">
              <a:latin typeface="ＭＳ ゴシック"/>
              <a:ea typeface="ＭＳ ゴシック"/>
            </a:rPr>
            <a:t>しかし、地方債残高は、新庁舎建設事業など新発債の発行の増加に伴い、増加しており、今後も、老朽化に伴う公共施設の更新等により起債が増えることが予想される。</a:t>
          </a:r>
        </a:p>
        <a:p>
          <a:r>
            <a:rPr kumimoji="1" lang="ja-JP" altLang="en-US" sz="1200">
              <a:latin typeface="ＭＳ ゴシック"/>
              <a:ea typeface="ＭＳ ゴシック"/>
            </a:rPr>
            <a:t>実質公債費比率についても、元利償還金の増加に伴い同様に増加していくと見込まれるため、引き続き交付税措置のある地方債を中心に計画的に借入することにより起債を抑制し、基金の活用をしながら今後の普通建設事業に対応することで適正化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満期一括償還を行っていないため、該当なし。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地方債の現在高については、庁舎建設事業により大幅に上昇した。</a:t>
          </a:r>
          <a:endParaRPr kumimoji="1" lang="en-US" altLang="ja-JP" sz="1400">
            <a:latin typeface="ＭＳ ゴシック"/>
            <a:ea typeface="ＭＳ ゴシック"/>
          </a:endParaRPr>
        </a:p>
        <a:p>
          <a:r>
            <a:rPr kumimoji="1" lang="ja-JP" altLang="en-US" sz="1400">
              <a:latin typeface="ＭＳ ゴシック"/>
              <a:ea typeface="ＭＳ ゴシック"/>
            </a:rPr>
            <a:t>起債については、国の補正予算債を活用するなど極力交付税措置の有利なものを適用し、将来負担比率の上昇を抑えつつ世代間公平性を保つようにしている。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今後は、事業の見直し等により各種事業に必要な基金を確保しつつ、中長期の視点を持った財政運営に努める。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福岡県広川町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公共施設整備基金については、財政指針及び剰余金による90,000千円と利息の181千円の積み立てを実施し、135,497千円を庁舎建設事業に取り崩しを行っている。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学校建設基金については、財政指針及び剰余金による170,000千円と利息の174千円の積立を実施している。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ふるさとづくり基金については、59,315千円の積み立てを実施し、39,815千円を子供達の育成事業、地域振興事業、文化・スポーツ振興事業、健康に暮らせるまちづくり事業等のため取り崩しを行っている。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上記の基金を主な要因として、全体で約3.02億円ほど増加している。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施設更新等に対応するためできる限り学校建設基金、公共施設整備基金共に積立を増やしていく方針である。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公共施設整備基金は、公共施設の整備に充てるための基金で、庁舎建設事業や公共施設個別計画に基づく更新事業等に活用する。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学校建設基金は、学校建設の財源に充てるための基金で、学校長寿命化計画に基づく更新事業等に活用する。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ふるさとづくり基金は、ふるさと納税を原資とした基金で、寄附者の意向に沿った事業に活用する。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公共施設整備基金については、財政指針及び剰余金による90,000千円と利息の181千円の積立を実施し、135,497千円を庁舎建設事業およびその他普通建設事業の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ために取り崩しを行っている。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学校建設基金については、財政指針及び剰余金による170,000千円と利息の174千円の積立を実施している。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ふるさとづくり基金については、59,315千円の積立を実施し、39,815千円を子供達の育成事業、地域振興事業、文化・スポーツ振興事業、健康に暮らせるまちづくり事業等のために取り崩しを行っている。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公共施設整備基金については、財政指針により毎年30,000千円の積立を行うが、庁舎建設事業や個別施設計画の状況により積立額の増額を検討する。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学校施設基金ついては、財政指針により毎年40,000千円の積立を行うが、学校長寿命化計画に基づき積立金額の増額を検討する。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ふるさとづくり基金については、寄附者の意向に沿った事業に活用していく。</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財政調整基金については、48,000千円の歳計余剰金処分、予算積立、国債売払収入及び運用利子の積立を110,165千円行っている。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財政指針により毎年</a:t>
          </a:r>
          <a:r>
            <a:rPr kumimoji="1" lang="ja-JP" altLang="en-US" sz="1300">
              <a:solidFill>
                <a:schemeClr val="tx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2095"/>
    <xdr:sp macro="" textlink="">
      <xdr:nvSpPr>
        <xdr:cNvPr id="35" name="テキスト ボックス 34"/>
        <xdr:cNvSpPr txBox="1"/>
      </xdr:nvSpPr>
      <xdr:spPr>
        <a:xfrm>
          <a:off x="419100" y="373443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有形固定資産減価償却率は、類似団体平均を下回っている。主な要因として、町有施設が少なく、</a:t>
          </a:r>
          <a:r>
            <a:rPr kumimoji="1" lang="ja-JP" altLang="en-US" sz="1100">
              <a:latin typeface="ＭＳ Ｐゴシック"/>
              <a:ea typeface="ＭＳ Ｐゴシック"/>
            </a:rPr>
            <a:t>固定資産のうち事業用資産の</a:t>
          </a:r>
          <a:r>
            <a:rPr kumimoji="1" lang="ja-JP" altLang="en-US" sz="1100">
              <a:latin typeface="ＭＳ Ｐゴシック"/>
              <a:ea typeface="ＭＳ Ｐゴシック"/>
            </a:rPr>
            <a:t>総額が</a:t>
          </a:r>
          <a:r>
            <a:rPr kumimoji="1" lang="ja-JP" altLang="en-US" sz="1100">
              <a:latin typeface="ＭＳ Ｐゴシック"/>
              <a:ea typeface="ＭＳ Ｐゴシック"/>
            </a:rPr>
            <a:t>近隣の類似団体と比較し</a:t>
          </a:r>
          <a:r>
            <a:rPr kumimoji="1" lang="ja-JP" altLang="en-US" sz="1100">
              <a:latin typeface="ＭＳ Ｐゴシック"/>
              <a:ea typeface="ＭＳ Ｐゴシック"/>
            </a:rPr>
            <a:t>6～7割程度となっていることに加え、</a:t>
          </a:r>
          <a:r>
            <a:rPr kumimoji="1" lang="ja-JP" altLang="en-US" sz="1100">
              <a:latin typeface="ＭＳ Ｐゴシック"/>
              <a:ea typeface="ＭＳ Ｐゴシック"/>
            </a:rPr>
            <a:t>比較的新しい資産が多いこと</a:t>
          </a:r>
          <a:r>
            <a:rPr kumimoji="1" lang="ja-JP" altLang="en-US" sz="1100">
              <a:latin typeface="ＭＳ Ｐゴシック"/>
              <a:ea typeface="ＭＳ Ｐゴシック"/>
            </a:rPr>
            <a:t>が</a:t>
          </a:r>
          <a:r>
            <a:rPr kumimoji="1" lang="ja-JP" altLang="en-US" sz="1100">
              <a:latin typeface="ＭＳ Ｐゴシック"/>
              <a:ea typeface="ＭＳ Ｐゴシック"/>
            </a:rPr>
            <a:t>考えられる。また、令和4年度は減価償却率が前年度から3.6ポイント減少しているが、令和４年５月に新庁舎が完成し、旧庁舎を解体したことで、資産が新しくなったことが主な要因である。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2425" cy="218440"/>
    <xdr:sp macro="" textlink="">
      <xdr:nvSpPr>
        <xdr:cNvPr id="51" name="テキスト ボックス 50"/>
        <xdr:cNvSpPr txBox="1"/>
      </xdr:nvSpPr>
      <xdr:spPr>
        <a:xfrm>
          <a:off x="847090" y="701865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2425" cy="225425"/>
    <xdr:sp macro="" textlink="">
      <xdr:nvSpPr>
        <xdr:cNvPr id="53" name="テキスト ボックス 52"/>
        <xdr:cNvSpPr txBox="1"/>
      </xdr:nvSpPr>
      <xdr:spPr>
        <a:xfrm>
          <a:off x="847090" y="665861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2425" cy="218440"/>
    <xdr:sp macro="" textlink="">
      <xdr:nvSpPr>
        <xdr:cNvPr id="55" name="テキスト ボックス 54"/>
        <xdr:cNvSpPr txBox="1"/>
      </xdr:nvSpPr>
      <xdr:spPr>
        <a:xfrm>
          <a:off x="847090" y="629856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2425" cy="225425"/>
    <xdr:sp macro="" textlink="">
      <xdr:nvSpPr>
        <xdr:cNvPr id="57" name="テキスト ボックス 56"/>
        <xdr:cNvSpPr txBox="1"/>
      </xdr:nvSpPr>
      <xdr:spPr>
        <a:xfrm>
          <a:off x="847090" y="593852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2425" cy="218440"/>
    <xdr:sp macro="" textlink="">
      <xdr:nvSpPr>
        <xdr:cNvPr id="59" name="テキスト ボックス 58"/>
        <xdr:cNvSpPr txBox="1"/>
      </xdr:nvSpPr>
      <xdr:spPr>
        <a:xfrm>
          <a:off x="847090" y="557911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2425" cy="225425"/>
    <xdr:sp macro="" textlink="">
      <xdr:nvSpPr>
        <xdr:cNvPr id="61" name="テキスト ボックス 60"/>
        <xdr:cNvSpPr txBox="1"/>
      </xdr:nvSpPr>
      <xdr:spPr>
        <a:xfrm>
          <a:off x="847090" y="5219065"/>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2425" cy="218440"/>
    <xdr:sp macro="" textlink="">
      <xdr:nvSpPr>
        <xdr:cNvPr id="63" name="テキスト ボックス 62"/>
        <xdr:cNvSpPr txBox="1"/>
      </xdr:nvSpPr>
      <xdr:spPr>
        <a:xfrm>
          <a:off x="847090" y="485902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148590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3778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398145" cy="259080"/>
    <xdr:sp macro="" textlink="">
      <xdr:nvSpPr>
        <xdr:cNvPr id="66" name="有形固定資産減価償却率最小値テキスト"/>
        <xdr:cNvSpPr txBox="1"/>
      </xdr:nvSpPr>
      <xdr:spPr>
        <a:xfrm>
          <a:off x="4813300" y="67310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95250</xdr:rowOff>
    </xdr:from>
    <xdr:ext cx="398145" cy="259080"/>
    <xdr:sp macro="" textlink="">
      <xdr:nvSpPr>
        <xdr:cNvPr id="68" name="有形固定資産減価償却率最大値テキスト"/>
        <xdr:cNvSpPr txBox="1"/>
      </xdr:nvSpPr>
      <xdr:spPr>
        <a:xfrm>
          <a:off x="4813300" y="5153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148590</xdr:rowOff>
    </xdr:from>
    <xdr:to xmlns:xdr="http://schemas.openxmlformats.org/drawingml/2006/spreadsheetDrawing">
      <xdr:col>23</xdr:col>
      <xdr:colOff>174625</xdr:colOff>
      <xdr:row>26</xdr:row>
      <xdr:rowOff>148590</xdr:rowOff>
    </xdr:to>
    <xdr:cxnSp macro="">
      <xdr:nvCxnSpPr>
        <xdr:cNvPr id="69" name="直線コネクタ 68"/>
        <xdr:cNvCxnSpPr/>
      </xdr:nvCxnSpPr>
      <xdr:spPr>
        <a:xfrm>
          <a:off x="4673600" y="537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170815</xdr:rowOff>
    </xdr:from>
    <xdr:ext cx="398145" cy="258445"/>
    <xdr:sp macro="" textlink="">
      <xdr:nvSpPr>
        <xdr:cNvPr id="70" name="有形固定資産減価償却率平均値テキスト"/>
        <xdr:cNvSpPr txBox="1"/>
      </xdr:nvSpPr>
      <xdr:spPr>
        <a:xfrm>
          <a:off x="4813300" y="6085840"/>
          <a:ext cx="3981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20955</xdr:rowOff>
    </xdr:from>
    <xdr:to xmlns:xdr="http://schemas.openxmlformats.org/drawingml/2006/spreadsheetDrawing">
      <xdr:col>23</xdr:col>
      <xdr:colOff>136525</xdr:colOff>
      <xdr:row>31</xdr:row>
      <xdr:rowOff>122555</xdr:rowOff>
    </xdr:to>
    <xdr:sp macro="" textlink="">
      <xdr:nvSpPr>
        <xdr:cNvPr id="71" name="フローチャート: 判断 70"/>
        <xdr:cNvSpPr/>
      </xdr:nvSpPr>
      <xdr:spPr>
        <a:xfrm>
          <a:off x="4711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6985</xdr:rowOff>
    </xdr:from>
    <xdr:to xmlns:xdr="http://schemas.openxmlformats.org/drawingml/2006/spreadsheetDrawing">
      <xdr:col>19</xdr:col>
      <xdr:colOff>187325</xdr:colOff>
      <xdr:row>31</xdr:row>
      <xdr:rowOff>109220</xdr:rowOff>
    </xdr:to>
    <xdr:sp macro="" textlink="">
      <xdr:nvSpPr>
        <xdr:cNvPr id="72" name="フローチャート: 判断 71"/>
        <xdr:cNvSpPr/>
      </xdr:nvSpPr>
      <xdr:spPr>
        <a:xfrm>
          <a:off x="4000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109855</xdr:rowOff>
    </xdr:from>
    <xdr:to xmlns:xdr="http://schemas.openxmlformats.org/drawingml/2006/spreadsheetDrawing">
      <xdr:col>15</xdr:col>
      <xdr:colOff>187325</xdr:colOff>
      <xdr:row>31</xdr:row>
      <xdr:rowOff>40640</xdr:rowOff>
    </xdr:to>
    <xdr:sp macro="" textlink="">
      <xdr:nvSpPr>
        <xdr:cNvPr id="73" name="フローチャート: 判断 72"/>
        <xdr:cNvSpPr/>
      </xdr:nvSpPr>
      <xdr:spPr>
        <a:xfrm>
          <a:off x="3238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8440"/>
    <xdr:sp macro="" textlink="">
      <xdr:nvSpPr>
        <xdr:cNvPr id="76" name="テキスト ボックス 75"/>
        <xdr:cNvSpPr txBox="1"/>
      </xdr:nvSpPr>
      <xdr:spPr>
        <a:xfrm>
          <a:off x="4584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015" cy="218440"/>
    <xdr:sp macro="" textlink="">
      <xdr:nvSpPr>
        <xdr:cNvPr id="77" name="テキスト ボックス 76"/>
        <xdr:cNvSpPr txBox="1"/>
      </xdr:nvSpPr>
      <xdr:spPr>
        <a:xfrm>
          <a:off x="3873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015" cy="218440"/>
    <xdr:sp macro="" textlink="">
      <xdr:nvSpPr>
        <xdr:cNvPr id="78" name="テキスト ボックス 77"/>
        <xdr:cNvSpPr txBox="1"/>
      </xdr:nvSpPr>
      <xdr:spPr>
        <a:xfrm>
          <a:off x="3111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015" cy="218440"/>
    <xdr:sp macro="" textlink="">
      <xdr:nvSpPr>
        <xdr:cNvPr id="79" name="テキスト ボックス 78"/>
        <xdr:cNvSpPr txBox="1"/>
      </xdr:nvSpPr>
      <xdr:spPr>
        <a:xfrm>
          <a:off x="2349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015" cy="218440"/>
    <xdr:sp macro="" textlink="">
      <xdr:nvSpPr>
        <xdr:cNvPr id="80" name="テキスト ボックス 79"/>
        <xdr:cNvSpPr txBox="1"/>
      </xdr:nvSpPr>
      <xdr:spPr>
        <a:xfrm>
          <a:off x="1587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66675</xdr:rowOff>
    </xdr:from>
    <xdr:to xmlns:xdr="http://schemas.openxmlformats.org/drawingml/2006/spreadsheetDrawing">
      <xdr:col>23</xdr:col>
      <xdr:colOff>136525</xdr:colOff>
      <xdr:row>27</xdr:row>
      <xdr:rowOff>168275</xdr:rowOff>
    </xdr:to>
    <xdr:sp macro="" textlink="">
      <xdr:nvSpPr>
        <xdr:cNvPr id="81" name="楕円 80"/>
        <xdr:cNvSpPr/>
      </xdr:nvSpPr>
      <xdr:spPr>
        <a:xfrm>
          <a:off x="47117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89535</xdr:rowOff>
    </xdr:from>
    <xdr:ext cx="398145" cy="252095"/>
    <xdr:sp macro="" textlink="">
      <xdr:nvSpPr>
        <xdr:cNvPr id="82" name="有形固定資産減価償却率該当値テキスト"/>
        <xdr:cNvSpPr txBox="1"/>
      </xdr:nvSpPr>
      <xdr:spPr>
        <a:xfrm>
          <a:off x="4813300" y="53187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24765</xdr:rowOff>
    </xdr:from>
    <xdr:to xmlns:xdr="http://schemas.openxmlformats.org/drawingml/2006/spreadsheetDrawing">
      <xdr:col>19</xdr:col>
      <xdr:colOff>187325</xdr:colOff>
      <xdr:row>28</xdr:row>
      <xdr:rowOff>126365</xdr:rowOff>
    </xdr:to>
    <xdr:sp macro="" textlink="">
      <xdr:nvSpPr>
        <xdr:cNvPr id="83" name="楕円 82"/>
        <xdr:cNvSpPr/>
      </xdr:nvSpPr>
      <xdr:spPr>
        <a:xfrm>
          <a:off x="4000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117475</xdr:rowOff>
    </xdr:from>
    <xdr:to xmlns:xdr="http://schemas.openxmlformats.org/drawingml/2006/spreadsheetDrawing">
      <xdr:col>23</xdr:col>
      <xdr:colOff>85725</xdr:colOff>
      <xdr:row>28</xdr:row>
      <xdr:rowOff>75565</xdr:rowOff>
    </xdr:to>
    <xdr:cxnSp macro="">
      <xdr:nvCxnSpPr>
        <xdr:cNvPr id="84" name="直線コネクタ 83"/>
        <xdr:cNvCxnSpPr/>
      </xdr:nvCxnSpPr>
      <xdr:spPr>
        <a:xfrm flipV="1">
          <a:off x="4051300" y="5518150"/>
          <a:ext cx="711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123825</xdr:rowOff>
    </xdr:from>
    <xdr:to xmlns:xdr="http://schemas.openxmlformats.org/drawingml/2006/spreadsheetDrawing">
      <xdr:col>15</xdr:col>
      <xdr:colOff>187325</xdr:colOff>
      <xdr:row>28</xdr:row>
      <xdr:rowOff>53975</xdr:rowOff>
    </xdr:to>
    <xdr:sp macro="" textlink="">
      <xdr:nvSpPr>
        <xdr:cNvPr id="85" name="楕円 84"/>
        <xdr:cNvSpPr/>
      </xdr:nvSpPr>
      <xdr:spPr>
        <a:xfrm>
          <a:off x="3238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3175</xdr:rowOff>
    </xdr:from>
    <xdr:to xmlns:xdr="http://schemas.openxmlformats.org/drawingml/2006/spreadsheetDrawing">
      <xdr:col>19</xdr:col>
      <xdr:colOff>136525</xdr:colOff>
      <xdr:row>28</xdr:row>
      <xdr:rowOff>75565</xdr:rowOff>
    </xdr:to>
    <xdr:cxnSp macro="">
      <xdr:nvCxnSpPr>
        <xdr:cNvPr id="86" name="直線コネクタ 85"/>
        <xdr:cNvCxnSpPr/>
      </xdr:nvCxnSpPr>
      <xdr:spPr>
        <a:xfrm>
          <a:off x="3289300" y="5575300"/>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26</xdr:row>
      <xdr:rowOff>14605</xdr:rowOff>
    </xdr:from>
    <xdr:to xmlns:xdr="http://schemas.openxmlformats.org/drawingml/2006/spreadsheetDrawing">
      <xdr:col>11</xdr:col>
      <xdr:colOff>187325</xdr:colOff>
      <xdr:row>26</xdr:row>
      <xdr:rowOff>116205</xdr:rowOff>
    </xdr:to>
    <xdr:sp macro="" textlink="">
      <xdr:nvSpPr>
        <xdr:cNvPr id="87" name="楕円 86"/>
        <xdr:cNvSpPr/>
      </xdr:nvSpPr>
      <xdr:spPr>
        <a:xfrm>
          <a:off x="2476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26</xdr:row>
      <xdr:rowOff>65405</xdr:rowOff>
    </xdr:from>
    <xdr:to xmlns:xdr="http://schemas.openxmlformats.org/drawingml/2006/spreadsheetDrawing">
      <xdr:col>15</xdr:col>
      <xdr:colOff>136525</xdr:colOff>
      <xdr:row>28</xdr:row>
      <xdr:rowOff>3175</xdr:rowOff>
    </xdr:to>
    <xdr:cxnSp macro="">
      <xdr:nvCxnSpPr>
        <xdr:cNvPr id="88" name="直線コネクタ 87"/>
        <xdr:cNvCxnSpPr/>
      </xdr:nvCxnSpPr>
      <xdr:spPr>
        <a:xfrm>
          <a:off x="2527300" y="529463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25</xdr:row>
      <xdr:rowOff>164465</xdr:rowOff>
    </xdr:from>
    <xdr:to xmlns:xdr="http://schemas.openxmlformats.org/drawingml/2006/spreadsheetDrawing">
      <xdr:col>7</xdr:col>
      <xdr:colOff>187325</xdr:colOff>
      <xdr:row>26</xdr:row>
      <xdr:rowOff>94615</xdr:rowOff>
    </xdr:to>
    <xdr:sp macro="" textlink="">
      <xdr:nvSpPr>
        <xdr:cNvPr id="89" name="楕円 88"/>
        <xdr:cNvSpPr/>
      </xdr:nvSpPr>
      <xdr:spPr>
        <a:xfrm>
          <a:off x="17145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43815</xdr:rowOff>
    </xdr:from>
    <xdr:to xmlns:xdr="http://schemas.openxmlformats.org/drawingml/2006/spreadsheetDrawing">
      <xdr:col>11</xdr:col>
      <xdr:colOff>136525</xdr:colOff>
      <xdr:row>26</xdr:row>
      <xdr:rowOff>65405</xdr:rowOff>
    </xdr:to>
    <xdr:cxnSp macro="">
      <xdr:nvCxnSpPr>
        <xdr:cNvPr id="90" name="直線コネクタ 89"/>
        <xdr:cNvCxnSpPr/>
      </xdr:nvCxnSpPr>
      <xdr:spPr>
        <a:xfrm>
          <a:off x="1765300" y="527304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99695</xdr:rowOff>
    </xdr:from>
    <xdr:ext cx="398145" cy="252095"/>
    <xdr:sp macro="" textlink="">
      <xdr:nvSpPr>
        <xdr:cNvPr id="91" name="n_1aveValue有形固定資産減価償却率"/>
        <xdr:cNvSpPr txBox="1"/>
      </xdr:nvSpPr>
      <xdr:spPr>
        <a:xfrm>
          <a:off x="3836035" y="61861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31115</xdr:rowOff>
    </xdr:from>
    <xdr:ext cx="398145" cy="252095"/>
    <xdr:sp macro="" textlink="">
      <xdr:nvSpPr>
        <xdr:cNvPr id="92" name="n_2aveValue有形固定資産減価償却率"/>
        <xdr:cNvSpPr txBox="1"/>
      </xdr:nvSpPr>
      <xdr:spPr>
        <a:xfrm>
          <a:off x="3086735" y="61175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170180</xdr:rowOff>
    </xdr:from>
    <xdr:ext cx="398145" cy="259080"/>
    <xdr:sp macro="" textlink="">
      <xdr:nvSpPr>
        <xdr:cNvPr id="93" name="n_3aveValue有形固定資産減価償却率"/>
        <xdr:cNvSpPr txBox="1"/>
      </xdr:nvSpPr>
      <xdr:spPr>
        <a:xfrm>
          <a:off x="2324735" y="60852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133985</xdr:rowOff>
    </xdr:from>
    <xdr:ext cx="398145" cy="252095"/>
    <xdr:sp macro="" textlink="">
      <xdr:nvSpPr>
        <xdr:cNvPr id="94" name="n_4aveValue有形固定資産減価償却率"/>
        <xdr:cNvSpPr txBox="1"/>
      </xdr:nvSpPr>
      <xdr:spPr>
        <a:xfrm>
          <a:off x="1562735" y="604901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143510</xdr:rowOff>
    </xdr:from>
    <xdr:ext cx="398145" cy="252095"/>
    <xdr:sp macro="" textlink="">
      <xdr:nvSpPr>
        <xdr:cNvPr id="95" name="n_1mainValue有形固定資産減価償却率"/>
        <xdr:cNvSpPr txBox="1"/>
      </xdr:nvSpPr>
      <xdr:spPr>
        <a:xfrm>
          <a:off x="3836035" y="53727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70485</xdr:rowOff>
    </xdr:from>
    <xdr:ext cx="398145" cy="259080"/>
    <xdr:sp macro="" textlink="">
      <xdr:nvSpPr>
        <xdr:cNvPr id="96" name="n_2mainValue有形固定資産減価償却率"/>
        <xdr:cNvSpPr txBox="1"/>
      </xdr:nvSpPr>
      <xdr:spPr>
        <a:xfrm>
          <a:off x="3086735" y="52997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24</xdr:row>
      <xdr:rowOff>132715</xdr:rowOff>
    </xdr:from>
    <xdr:ext cx="398145" cy="252095"/>
    <xdr:sp macro="" textlink="">
      <xdr:nvSpPr>
        <xdr:cNvPr id="97" name="n_3mainValue有形固定資産減価償却率"/>
        <xdr:cNvSpPr txBox="1"/>
      </xdr:nvSpPr>
      <xdr:spPr>
        <a:xfrm>
          <a:off x="2324735" y="501904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24</xdr:row>
      <xdr:rowOff>111125</xdr:rowOff>
    </xdr:from>
    <xdr:ext cx="398145" cy="252095"/>
    <xdr:sp macro="" textlink="">
      <xdr:nvSpPr>
        <xdr:cNvPr id="98" name="n_4mainValue有形固定資産減価償却率"/>
        <xdr:cNvSpPr txBox="1"/>
      </xdr:nvSpPr>
      <xdr:spPr>
        <a:xfrm>
          <a:off x="1562735" y="49974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前年度から102.8%増加しており、令和4年度は新庁舎等建設事業に係る新たな地方債を1,047,800千円（公共施設等保全事業701,300千円、緊急防災・減災事業346,500千円）発行するなど、前年度と比較し、新たな地方債が451,734千円増加したことによる将来負担額の増加が主な要因と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a:r>
          <a:r>
            <a:rPr kumimoji="1" lang="ja-JP" altLang="en-US" sz="1100">
              <a:latin typeface="ＭＳ Ｐゴシック"/>
              <a:ea typeface="ＭＳ Ｐゴシック"/>
            </a:rPr>
            <a:t>また、平成３０年度以降は、類似団体平均より高い数値を推移しており、今後も経常経費の削減に取り組んでいく必要がある。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8440"/>
    <xdr:sp macro="" textlink="">
      <xdr:nvSpPr>
        <xdr:cNvPr id="114" name="テキスト ボックス 113"/>
        <xdr:cNvSpPr txBox="1"/>
      </xdr:nvSpPr>
      <xdr:spPr>
        <a:xfrm>
          <a:off x="10756900" y="701865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18440"/>
    <xdr:sp macro="" textlink="">
      <xdr:nvSpPr>
        <xdr:cNvPr id="116" name="テキスト ボックス 115"/>
        <xdr:cNvSpPr txBox="1"/>
      </xdr:nvSpPr>
      <xdr:spPr>
        <a:xfrm>
          <a:off x="10756900" y="671004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3860" cy="218440"/>
    <xdr:sp macro="" textlink="">
      <xdr:nvSpPr>
        <xdr:cNvPr id="118" name="テキスト ボックス 117"/>
        <xdr:cNvSpPr txBox="1"/>
      </xdr:nvSpPr>
      <xdr:spPr>
        <a:xfrm>
          <a:off x="10828655" y="640143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3860" cy="218440"/>
    <xdr:sp macro="" textlink="">
      <xdr:nvSpPr>
        <xdr:cNvPr id="120" name="テキスト ボックス 119"/>
        <xdr:cNvSpPr txBox="1"/>
      </xdr:nvSpPr>
      <xdr:spPr>
        <a:xfrm>
          <a:off x="10828655" y="609282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3860" cy="218440"/>
    <xdr:sp macro="" textlink="">
      <xdr:nvSpPr>
        <xdr:cNvPr id="122" name="テキスト ボックス 121"/>
        <xdr:cNvSpPr txBox="1"/>
      </xdr:nvSpPr>
      <xdr:spPr>
        <a:xfrm>
          <a:off x="10828655" y="578421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3860" cy="218440"/>
    <xdr:sp macro="" textlink="">
      <xdr:nvSpPr>
        <xdr:cNvPr id="124" name="テキスト ボックス 123"/>
        <xdr:cNvSpPr txBox="1"/>
      </xdr:nvSpPr>
      <xdr:spPr>
        <a:xfrm>
          <a:off x="10828655" y="547624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18440"/>
    <xdr:sp macro="" textlink="">
      <xdr:nvSpPr>
        <xdr:cNvPr id="126" name="テキスト ボックス 125"/>
        <xdr:cNvSpPr txBox="1"/>
      </xdr:nvSpPr>
      <xdr:spPr>
        <a:xfrm>
          <a:off x="10931525" y="5167630"/>
          <a:ext cx="3079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119380</xdr:rowOff>
    </xdr:to>
    <xdr:cxnSp macro="">
      <xdr:nvCxnSpPr>
        <xdr:cNvPr id="129" name="直線コネクタ 128"/>
        <xdr:cNvCxnSpPr/>
      </xdr:nvCxnSpPr>
      <xdr:spPr>
        <a:xfrm flipV="1">
          <a:off x="14793595" y="52616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462915" cy="252095"/>
    <xdr:sp macro="" textlink="">
      <xdr:nvSpPr>
        <xdr:cNvPr id="130" name="債務償還比率最小値テキスト"/>
        <xdr:cNvSpPr txBox="1"/>
      </xdr:nvSpPr>
      <xdr:spPr>
        <a:xfrm>
          <a:off x="14846300" y="6724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31" name="直線コネクタ 130"/>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3375" cy="259080"/>
    <xdr:sp macro="" textlink="">
      <xdr:nvSpPr>
        <xdr:cNvPr id="132" name="債務償還比率最大値テキスト"/>
        <xdr:cNvSpPr txBox="1"/>
      </xdr:nvSpPr>
      <xdr:spPr>
        <a:xfrm>
          <a:off x="14846300" y="503682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154940</xdr:rowOff>
    </xdr:from>
    <xdr:ext cx="462915" cy="252095"/>
    <xdr:sp macro="" textlink="">
      <xdr:nvSpPr>
        <xdr:cNvPr id="134" name="債務償還比率平均値テキスト"/>
        <xdr:cNvSpPr txBox="1"/>
      </xdr:nvSpPr>
      <xdr:spPr>
        <a:xfrm>
          <a:off x="14846300" y="5727065"/>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132080</xdr:rowOff>
    </xdr:from>
    <xdr:to xmlns:xdr="http://schemas.openxmlformats.org/drawingml/2006/spreadsheetDrawing">
      <xdr:col>76</xdr:col>
      <xdr:colOff>73025</xdr:colOff>
      <xdr:row>30</xdr:row>
      <xdr:rowOff>61595</xdr:rowOff>
    </xdr:to>
    <xdr:sp macro="" textlink="">
      <xdr:nvSpPr>
        <xdr:cNvPr id="135" name="フローチャート: 判断 134"/>
        <xdr:cNvSpPr/>
      </xdr:nvSpPr>
      <xdr:spPr>
        <a:xfrm>
          <a:off x="14744700" y="5875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100330</xdr:rowOff>
    </xdr:from>
    <xdr:to xmlns:xdr="http://schemas.openxmlformats.org/drawingml/2006/spreadsheetDrawing">
      <xdr:col>72</xdr:col>
      <xdr:colOff>123825</xdr:colOff>
      <xdr:row>30</xdr:row>
      <xdr:rowOff>30480</xdr:rowOff>
    </xdr:to>
    <xdr:sp macro="" textlink="">
      <xdr:nvSpPr>
        <xdr:cNvPr id="136" name="フローチャート: 判断 135"/>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155575</xdr:rowOff>
    </xdr:from>
    <xdr:to xmlns:xdr="http://schemas.openxmlformats.org/drawingml/2006/spreadsheetDrawing">
      <xdr:col>68</xdr:col>
      <xdr:colOff>123825</xdr:colOff>
      <xdr:row>31</xdr:row>
      <xdr:rowOff>86360</xdr:rowOff>
    </xdr:to>
    <xdr:sp macro="" textlink="">
      <xdr:nvSpPr>
        <xdr:cNvPr id="137" name="フローチャート: 判断 136"/>
        <xdr:cNvSpPr/>
      </xdr:nvSpPr>
      <xdr:spPr>
        <a:xfrm>
          <a:off x="13271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57785</xdr:rowOff>
    </xdr:from>
    <xdr:to xmlns:xdr="http://schemas.openxmlformats.org/drawingml/2006/spreadsheetDrawing">
      <xdr:col>64</xdr:col>
      <xdr:colOff>123825</xdr:colOff>
      <xdr:row>31</xdr:row>
      <xdr:rowOff>159385</xdr:rowOff>
    </xdr:to>
    <xdr:sp macro="" textlink="">
      <xdr:nvSpPr>
        <xdr:cNvPr id="138" name="フローチャート: 判断 137"/>
        <xdr:cNvSpPr/>
      </xdr:nvSpPr>
      <xdr:spPr>
        <a:xfrm>
          <a:off x="1250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36195</xdr:rowOff>
    </xdr:from>
    <xdr:to xmlns:xdr="http://schemas.openxmlformats.org/drawingml/2006/spreadsheetDrawing">
      <xdr:col>60</xdr:col>
      <xdr:colOff>123825</xdr:colOff>
      <xdr:row>31</xdr:row>
      <xdr:rowOff>137795</xdr:rowOff>
    </xdr:to>
    <xdr:sp macro="" textlink="">
      <xdr:nvSpPr>
        <xdr:cNvPr id="139" name="フローチャート: 判断 138"/>
        <xdr:cNvSpPr/>
      </xdr:nvSpPr>
      <xdr:spPr>
        <a:xfrm>
          <a:off x="117475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8440"/>
    <xdr:sp macro="" textlink="">
      <xdr:nvSpPr>
        <xdr:cNvPr id="140" name="テキスト ボックス 139"/>
        <xdr:cNvSpPr txBox="1"/>
      </xdr:nvSpPr>
      <xdr:spPr>
        <a:xfrm>
          <a:off x="14617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015" cy="218440"/>
    <xdr:sp macro="" textlink="">
      <xdr:nvSpPr>
        <xdr:cNvPr id="141" name="テキスト ボックス 140"/>
        <xdr:cNvSpPr txBox="1"/>
      </xdr:nvSpPr>
      <xdr:spPr>
        <a:xfrm>
          <a:off x="13906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015" cy="218440"/>
    <xdr:sp macro="" textlink="">
      <xdr:nvSpPr>
        <xdr:cNvPr id="142" name="テキスト ボックス 141"/>
        <xdr:cNvSpPr txBox="1"/>
      </xdr:nvSpPr>
      <xdr:spPr>
        <a:xfrm>
          <a:off x="13144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015" cy="218440"/>
    <xdr:sp macro="" textlink="">
      <xdr:nvSpPr>
        <xdr:cNvPr id="143" name="テキスト ボックス 142"/>
        <xdr:cNvSpPr txBox="1"/>
      </xdr:nvSpPr>
      <xdr:spPr>
        <a:xfrm>
          <a:off x="12382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015" cy="218440"/>
    <xdr:sp macro="" textlink="">
      <xdr:nvSpPr>
        <xdr:cNvPr id="144" name="テキスト ボックス 143"/>
        <xdr:cNvSpPr txBox="1"/>
      </xdr:nvSpPr>
      <xdr:spPr>
        <a:xfrm>
          <a:off x="11620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126365</xdr:rowOff>
    </xdr:from>
    <xdr:to xmlns:xdr="http://schemas.openxmlformats.org/drawingml/2006/spreadsheetDrawing">
      <xdr:col>76</xdr:col>
      <xdr:colOff>73025</xdr:colOff>
      <xdr:row>32</xdr:row>
      <xdr:rowOff>56515</xdr:rowOff>
    </xdr:to>
    <xdr:sp macro="" textlink="">
      <xdr:nvSpPr>
        <xdr:cNvPr id="145" name="楕円 144"/>
        <xdr:cNvSpPr/>
      </xdr:nvSpPr>
      <xdr:spPr>
        <a:xfrm>
          <a:off x="1474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104775</xdr:rowOff>
    </xdr:from>
    <xdr:ext cx="462915" cy="259080"/>
    <xdr:sp macro="" textlink="">
      <xdr:nvSpPr>
        <xdr:cNvPr id="146" name="債務償還比率該当値テキスト"/>
        <xdr:cNvSpPr txBox="1"/>
      </xdr:nvSpPr>
      <xdr:spPr>
        <a:xfrm>
          <a:off x="14846300" y="61912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139700</xdr:rowOff>
    </xdr:from>
    <xdr:to xmlns:xdr="http://schemas.openxmlformats.org/drawingml/2006/spreadsheetDrawing">
      <xdr:col>72</xdr:col>
      <xdr:colOff>123825</xdr:colOff>
      <xdr:row>31</xdr:row>
      <xdr:rowOff>69850</xdr:rowOff>
    </xdr:to>
    <xdr:sp macro="" textlink="">
      <xdr:nvSpPr>
        <xdr:cNvPr id="147" name="楕円 146"/>
        <xdr:cNvSpPr/>
      </xdr:nvSpPr>
      <xdr:spPr>
        <a:xfrm>
          <a:off x="1403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19050</xdr:rowOff>
    </xdr:from>
    <xdr:to xmlns:xdr="http://schemas.openxmlformats.org/drawingml/2006/spreadsheetDrawing">
      <xdr:col>76</xdr:col>
      <xdr:colOff>22225</xdr:colOff>
      <xdr:row>32</xdr:row>
      <xdr:rowOff>6350</xdr:rowOff>
    </xdr:to>
    <xdr:cxnSp macro="">
      <xdr:nvCxnSpPr>
        <xdr:cNvPr id="148" name="直線コネクタ 147"/>
        <xdr:cNvCxnSpPr/>
      </xdr:nvCxnSpPr>
      <xdr:spPr>
        <a:xfrm>
          <a:off x="14084300" y="6105525"/>
          <a:ext cx="711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22225</xdr:rowOff>
    </xdr:from>
    <xdr:to xmlns:xdr="http://schemas.openxmlformats.org/drawingml/2006/spreadsheetDrawing">
      <xdr:col>68</xdr:col>
      <xdr:colOff>123825</xdr:colOff>
      <xdr:row>33</xdr:row>
      <xdr:rowOff>123825</xdr:rowOff>
    </xdr:to>
    <xdr:sp macro="" textlink="">
      <xdr:nvSpPr>
        <xdr:cNvPr id="149" name="楕円 148"/>
        <xdr:cNvSpPr/>
      </xdr:nvSpPr>
      <xdr:spPr>
        <a:xfrm>
          <a:off x="1327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19050</xdr:rowOff>
    </xdr:from>
    <xdr:to xmlns:xdr="http://schemas.openxmlformats.org/drawingml/2006/spreadsheetDrawing">
      <xdr:col>72</xdr:col>
      <xdr:colOff>73025</xdr:colOff>
      <xdr:row>33</xdr:row>
      <xdr:rowOff>73025</xdr:rowOff>
    </xdr:to>
    <xdr:cxnSp macro="">
      <xdr:nvCxnSpPr>
        <xdr:cNvPr id="150" name="直線コネクタ 149"/>
        <xdr:cNvCxnSpPr/>
      </xdr:nvCxnSpPr>
      <xdr:spPr>
        <a:xfrm flipV="1">
          <a:off x="13322300" y="6105525"/>
          <a:ext cx="762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33655</xdr:rowOff>
    </xdr:from>
    <xdr:to xmlns:xdr="http://schemas.openxmlformats.org/drawingml/2006/spreadsheetDrawing">
      <xdr:col>64</xdr:col>
      <xdr:colOff>123825</xdr:colOff>
      <xdr:row>32</xdr:row>
      <xdr:rowOff>135255</xdr:rowOff>
    </xdr:to>
    <xdr:sp macro="" textlink="">
      <xdr:nvSpPr>
        <xdr:cNvPr id="151" name="楕円 150"/>
        <xdr:cNvSpPr/>
      </xdr:nvSpPr>
      <xdr:spPr>
        <a:xfrm>
          <a:off x="1250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84455</xdr:rowOff>
    </xdr:from>
    <xdr:to xmlns:xdr="http://schemas.openxmlformats.org/drawingml/2006/spreadsheetDrawing">
      <xdr:col>68</xdr:col>
      <xdr:colOff>73025</xdr:colOff>
      <xdr:row>33</xdr:row>
      <xdr:rowOff>73025</xdr:rowOff>
    </xdr:to>
    <xdr:cxnSp macro="">
      <xdr:nvCxnSpPr>
        <xdr:cNvPr id="152" name="直線コネクタ 151"/>
        <xdr:cNvCxnSpPr/>
      </xdr:nvCxnSpPr>
      <xdr:spPr>
        <a:xfrm>
          <a:off x="12560300" y="6342380"/>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46990</xdr:rowOff>
    </xdr:from>
    <xdr:to xmlns:xdr="http://schemas.openxmlformats.org/drawingml/2006/spreadsheetDrawing">
      <xdr:col>60</xdr:col>
      <xdr:colOff>123825</xdr:colOff>
      <xdr:row>32</xdr:row>
      <xdr:rowOff>148590</xdr:rowOff>
    </xdr:to>
    <xdr:sp macro="" textlink="">
      <xdr:nvSpPr>
        <xdr:cNvPr id="153" name="楕円 152"/>
        <xdr:cNvSpPr/>
      </xdr:nvSpPr>
      <xdr:spPr>
        <a:xfrm>
          <a:off x="1174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84455</xdr:rowOff>
    </xdr:from>
    <xdr:to xmlns:xdr="http://schemas.openxmlformats.org/drawingml/2006/spreadsheetDrawing">
      <xdr:col>64</xdr:col>
      <xdr:colOff>73025</xdr:colOff>
      <xdr:row>32</xdr:row>
      <xdr:rowOff>97790</xdr:rowOff>
    </xdr:to>
    <xdr:cxnSp macro="">
      <xdr:nvCxnSpPr>
        <xdr:cNvPr id="154" name="直線コネクタ 153"/>
        <xdr:cNvCxnSpPr/>
      </xdr:nvCxnSpPr>
      <xdr:spPr>
        <a:xfrm flipV="1">
          <a:off x="11798300" y="63423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46990</xdr:rowOff>
    </xdr:from>
    <xdr:ext cx="462915" cy="259080"/>
    <xdr:sp macro="" textlink="">
      <xdr:nvSpPr>
        <xdr:cNvPr id="155" name="n_1aveValue債務償還比率"/>
        <xdr:cNvSpPr txBox="1"/>
      </xdr:nvSpPr>
      <xdr:spPr>
        <a:xfrm>
          <a:off x="13836650" y="5619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102235</xdr:rowOff>
    </xdr:from>
    <xdr:ext cx="462915" cy="258445"/>
    <xdr:sp macro="" textlink="">
      <xdr:nvSpPr>
        <xdr:cNvPr id="156" name="n_2aveValue債務償還比率"/>
        <xdr:cNvSpPr txBox="1"/>
      </xdr:nvSpPr>
      <xdr:spPr>
        <a:xfrm>
          <a:off x="13087350" y="58458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4445</xdr:rowOff>
    </xdr:from>
    <xdr:ext cx="462915" cy="259080"/>
    <xdr:sp macro="" textlink="">
      <xdr:nvSpPr>
        <xdr:cNvPr id="157" name="n_3aveValue債務償還比率"/>
        <xdr:cNvSpPr txBox="1"/>
      </xdr:nvSpPr>
      <xdr:spPr>
        <a:xfrm>
          <a:off x="12325350" y="5919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154940</xdr:rowOff>
    </xdr:from>
    <xdr:ext cx="462915" cy="252095"/>
    <xdr:sp macro="" textlink="">
      <xdr:nvSpPr>
        <xdr:cNvPr id="158" name="n_4aveValue債務償還比率"/>
        <xdr:cNvSpPr txBox="1"/>
      </xdr:nvSpPr>
      <xdr:spPr>
        <a:xfrm>
          <a:off x="11563350" y="589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60960</xdr:rowOff>
    </xdr:from>
    <xdr:ext cx="462915" cy="259080"/>
    <xdr:sp macro="" textlink="">
      <xdr:nvSpPr>
        <xdr:cNvPr id="159" name="n_1mainValue債務償還比率"/>
        <xdr:cNvSpPr txBox="1"/>
      </xdr:nvSpPr>
      <xdr:spPr>
        <a:xfrm>
          <a:off x="13836650" y="61474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114935</xdr:rowOff>
    </xdr:from>
    <xdr:ext cx="462915" cy="259080"/>
    <xdr:sp macro="" textlink="">
      <xdr:nvSpPr>
        <xdr:cNvPr id="160" name="n_2mainValue債務償還比率"/>
        <xdr:cNvSpPr txBox="1"/>
      </xdr:nvSpPr>
      <xdr:spPr>
        <a:xfrm>
          <a:off x="13087350" y="6544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126365</xdr:rowOff>
    </xdr:from>
    <xdr:ext cx="462915" cy="259080"/>
    <xdr:sp macro="" textlink="">
      <xdr:nvSpPr>
        <xdr:cNvPr id="161" name="n_3mainValue債務償還比率"/>
        <xdr:cNvSpPr txBox="1"/>
      </xdr:nvSpPr>
      <xdr:spPr>
        <a:xfrm>
          <a:off x="12325350" y="6384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139700</xdr:rowOff>
    </xdr:from>
    <xdr:ext cx="462915" cy="259080"/>
    <xdr:sp macro="" textlink="">
      <xdr:nvSpPr>
        <xdr:cNvPr id="162" name="n_4mainValue債務償還比率"/>
        <xdr:cNvSpPr txBox="1"/>
      </xdr:nvSpPr>
      <xdr:spPr>
        <a:xfrm>
          <a:off x="11563350" y="63976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220" cy="236220"/>
    <xdr:sp macro="" textlink="">
      <xdr:nvSpPr>
        <xdr:cNvPr id="166" name="テキスト ボックス 165"/>
        <xdr:cNvSpPr txBox="1"/>
      </xdr:nvSpPr>
      <xdr:spPr>
        <a:xfrm>
          <a:off x="6985000" y="10922000"/>
          <a:ext cx="3632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220" cy="241300"/>
    <xdr:sp macro="" textlink="">
      <xdr:nvSpPr>
        <xdr:cNvPr id="168" name="テキスト ボックス 167"/>
        <xdr:cNvSpPr txBox="1"/>
      </xdr:nvSpPr>
      <xdr:spPr>
        <a:xfrm>
          <a:off x="6985000" y="14795500"/>
          <a:ext cx="363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0375" cy="259080"/>
    <xdr:sp macro="" textlink="">
      <xdr:nvSpPr>
        <xdr:cNvPr id="45" name="テキスト ボックス 44"/>
        <xdr:cNvSpPr txBox="1"/>
      </xdr:nvSpPr>
      <xdr:spPr>
        <a:xfrm>
          <a:off x="294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095"/>
    <xdr:sp macro="" textlink="">
      <xdr:nvSpPr>
        <xdr:cNvPr id="47" name="テキスト ボックス 46"/>
        <xdr:cNvSpPr txBox="1"/>
      </xdr:nvSpPr>
      <xdr:spPr>
        <a:xfrm>
          <a:off x="358775" y="671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2095"/>
    <xdr:sp macro="" textlink="">
      <xdr:nvSpPr>
        <xdr:cNvPr id="53" name="テキスト ボックス 52"/>
        <xdr:cNvSpPr txBox="1"/>
      </xdr:nvSpPr>
      <xdr:spPr>
        <a:xfrm>
          <a:off x="358775" y="5572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2105" cy="259080"/>
    <xdr:sp macro="" textlink="">
      <xdr:nvSpPr>
        <xdr:cNvPr id="55" name="テキスト ボックス 54"/>
        <xdr:cNvSpPr txBox="1"/>
      </xdr:nvSpPr>
      <xdr:spPr>
        <a:xfrm>
          <a:off x="422910" y="519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76200</xdr:rowOff>
    </xdr:from>
    <xdr:to xmlns:xdr="http://schemas.openxmlformats.org/drawingml/2006/spreadsheetDrawing">
      <xdr:col>24</xdr:col>
      <xdr:colOff>62865</xdr:colOff>
      <xdr:row>41</xdr:row>
      <xdr:rowOff>93345</xdr:rowOff>
    </xdr:to>
    <xdr:cxnSp macro="">
      <xdr:nvCxnSpPr>
        <xdr:cNvPr id="57" name="直線コネクタ 56"/>
        <xdr:cNvCxnSpPr/>
      </xdr:nvCxnSpPr>
      <xdr:spPr>
        <a:xfrm flipV="1">
          <a:off x="4634865" y="573405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97790</xdr:rowOff>
    </xdr:from>
    <xdr:ext cx="405130" cy="252095"/>
    <xdr:sp macro="" textlink="">
      <xdr:nvSpPr>
        <xdr:cNvPr id="58" name="【道路】&#10;有形固定資産減価償却率最小値テキスト"/>
        <xdr:cNvSpPr txBox="1"/>
      </xdr:nvSpPr>
      <xdr:spPr>
        <a:xfrm>
          <a:off x="4673600" y="71272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93345</xdr:rowOff>
    </xdr:from>
    <xdr:to xmlns:xdr="http://schemas.openxmlformats.org/drawingml/2006/spreadsheetDrawing">
      <xdr:col>24</xdr:col>
      <xdr:colOff>152400</xdr:colOff>
      <xdr:row>41</xdr:row>
      <xdr:rowOff>93345</xdr:rowOff>
    </xdr:to>
    <xdr:cxnSp macro="">
      <xdr:nvCxnSpPr>
        <xdr:cNvPr id="59" name="直線コネクタ 58"/>
        <xdr:cNvCxnSpPr/>
      </xdr:nvCxnSpPr>
      <xdr:spPr>
        <a:xfrm>
          <a:off x="4546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22860</xdr:rowOff>
    </xdr:from>
    <xdr:ext cx="405130" cy="259080"/>
    <xdr:sp macro="" textlink="">
      <xdr:nvSpPr>
        <xdr:cNvPr id="60" name="【道路】&#10;有形固定資産減価償却率最大値テキスト"/>
        <xdr:cNvSpPr txBox="1"/>
      </xdr:nvSpPr>
      <xdr:spPr>
        <a:xfrm>
          <a:off x="4673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76200</xdr:rowOff>
    </xdr:from>
    <xdr:to xmlns:xdr="http://schemas.openxmlformats.org/drawingml/2006/spreadsheetDrawing">
      <xdr:col>24</xdr:col>
      <xdr:colOff>152400</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6350</xdr:rowOff>
    </xdr:from>
    <xdr:ext cx="405130" cy="252095"/>
    <xdr:sp macro="" textlink="">
      <xdr:nvSpPr>
        <xdr:cNvPr id="62" name="【道路】&#10;有形固定資産減価償却率平均値テキスト"/>
        <xdr:cNvSpPr txBox="1"/>
      </xdr:nvSpPr>
      <xdr:spPr>
        <a:xfrm>
          <a:off x="4673600" y="652145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27305</xdr:rowOff>
    </xdr:from>
    <xdr:to xmlns:xdr="http://schemas.openxmlformats.org/drawingml/2006/spreadsheetDrawing">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31115</xdr:rowOff>
    </xdr:from>
    <xdr:to xmlns:xdr="http://schemas.openxmlformats.org/drawingml/2006/spreadsheetDrawing">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143510</xdr:rowOff>
    </xdr:from>
    <xdr:to xmlns:xdr="http://schemas.openxmlformats.org/drawingml/2006/spreadsheetDrawing">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61595</xdr:rowOff>
    </xdr:from>
    <xdr:to xmlns:xdr="http://schemas.openxmlformats.org/drawingml/2006/spreadsheetDrawing">
      <xdr:col>24</xdr:col>
      <xdr:colOff>114300</xdr:colOff>
      <xdr:row>36</xdr:row>
      <xdr:rowOff>163195</xdr:rowOff>
    </xdr:to>
    <xdr:sp macro="" textlink="">
      <xdr:nvSpPr>
        <xdr:cNvPr id="73" name="楕円 72"/>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84455</xdr:rowOff>
    </xdr:from>
    <xdr:ext cx="405130" cy="259080"/>
    <xdr:sp macro="" textlink="">
      <xdr:nvSpPr>
        <xdr:cNvPr id="74" name="【道路】&#10;有形固定資産減価償却率該当値テキスト"/>
        <xdr:cNvSpPr txBox="1"/>
      </xdr:nvSpPr>
      <xdr:spPr>
        <a:xfrm>
          <a:off x="4673600"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75" name="楕円 74"/>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83820</xdr:rowOff>
    </xdr:from>
    <xdr:to xmlns:xdr="http://schemas.openxmlformats.org/drawingml/2006/spreadsheetDrawing">
      <xdr:col>24</xdr:col>
      <xdr:colOff>63500</xdr:colOff>
      <xdr:row>36</xdr:row>
      <xdr:rowOff>112395</xdr:rowOff>
    </xdr:to>
    <xdr:cxnSp macro="">
      <xdr:nvCxnSpPr>
        <xdr:cNvPr id="76" name="直線コネクタ 75"/>
        <xdr:cNvCxnSpPr/>
      </xdr:nvCxnSpPr>
      <xdr:spPr>
        <a:xfrm>
          <a:off x="3797300" y="6256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4445</xdr:rowOff>
    </xdr:from>
    <xdr:to xmlns:xdr="http://schemas.openxmlformats.org/drawingml/2006/spreadsheetDrawing">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55245</xdr:rowOff>
    </xdr:from>
    <xdr:to xmlns:xdr="http://schemas.openxmlformats.org/drawingml/2006/spreadsheetDrawing">
      <xdr:col>19</xdr:col>
      <xdr:colOff>177800</xdr:colOff>
      <xdr:row>36</xdr:row>
      <xdr:rowOff>83820</xdr:rowOff>
    </xdr:to>
    <xdr:cxnSp macro="">
      <xdr:nvCxnSpPr>
        <xdr:cNvPr id="78" name="直線コネクタ 77"/>
        <xdr:cNvCxnSpPr/>
      </xdr:nvCxnSpPr>
      <xdr:spPr>
        <a:xfrm>
          <a:off x="2908300" y="6227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47625</xdr:rowOff>
    </xdr:from>
    <xdr:to xmlns:xdr="http://schemas.openxmlformats.org/drawingml/2006/spreadsheetDrawing">
      <xdr:col>15</xdr:col>
      <xdr:colOff>50800</xdr:colOff>
      <xdr:row>36</xdr:row>
      <xdr:rowOff>55245</xdr:rowOff>
    </xdr:to>
    <xdr:cxnSp macro="">
      <xdr:nvCxnSpPr>
        <xdr:cNvPr id="80" name="直線コネクタ 79"/>
        <xdr:cNvCxnSpPr/>
      </xdr:nvCxnSpPr>
      <xdr:spPr>
        <a:xfrm>
          <a:off x="2019300" y="62198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141605</xdr:rowOff>
    </xdr:from>
    <xdr:to xmlns:xdr="http://schemas.openxmlformats.org/drawingml/2006/spreadsheetDrawing">
      <xdr:col>6</xdr:col>
      <xdr:colOff>38100</xdr:colOff>
      <xdr:row>36</xdr:row>
      <xdr:rowOff>71755</xdr:rowOff>
    </xdr:to>
    <xdr:sp macro="" textlink="">
      <xdr:nvSpPr>
        <xdr:cNvPr id="81" name="楕円 80"/>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20955</xdr:rowOff>
    </xdr:from>
    <xdr:to xmlns:xdr="http://schemas.openxmlformats.org/drawingml/2006/spreadsheetDrawing">
      <xdr:col>10</xdr:col>
      <xdr:colOff>114300</xdr:colOff>
      <xdr:row>36</xdr:row>
      <xdr:rowOff>47625</xdr:rowOff>
    </xdr:to>
    <xdr:cxnSp macro="">
      <xdr:nvCxnSpPr>
        <xdr:cNvPr id="82" name="直線コネクタ 81"/>
        <xdr:cNvCxnSpPr/>
      </xdr:nvCxnSpPr>
      <xdr:spPr>
        <a:xfrm>
          <a:off x="1130300" y="61931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123825</xdr:rowOff>
    </xdr:from>
    <xdr:ext cx="405130" cy="252095"/>
    <xdr:sp macro="" textlink="">
      <xdr:nvSpPr>
        <xdr:cNvPr id="83" name="n_1aveValue【道路】&#10;有形固定資産減価償却率"/>
        <xdr:cNvSpPr txBox="1"/>
      </xdr:nvSpPr>
      <xdr:spPr>
        <a:xfrm>
          <a:off x="3582035" y="66389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64770</xdr:rowOff>
    </xdr:from>
    <xdr:ext cx="398145" cy="252095"/>
    <xdr:sp macro="" textlink="">
      <xdr:nvSpPr>
        <xdr:cNvPr id="84" name="n_2aveValue【道路】&#10;有形固定資産減価償却率"/>
        <xdr:cNvSpPr txBox="1"/>
      </xdr:nvSpPr>
      <xdr:spPr>
        <a:xfrm>
          <a:off x="2705735" y="6579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398145" cy="259080"/>
    <xdr:sp macro="" textlink="">
      <xdr:nvSpPr>
        <xdr:cNvPr id="85" name="n_3aveValue【道路】&#10;有形固定資産減価償却率"/>
        <xdr:cNvSpPr txBox="1"/>
      </xdr:nvSpPr>
      <xdr:spPr>
        <a:xfrm>
          <a:off x="1816735" y="65836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34290</xdr:rowOff>
    </xdr:from>
    <xdr:ext cx="398145" cy="259080"/>
    <xdr:sp macro="" textlink="">
      <xdr:nvSpPr>
        <xdr:cNvPr id="86" name="n_4aveValue【道路】&#10;有形固定資産減価償却率"/>
        <xdr:cNvSpPr txBox="1"/>
      </xdr:nvSpPr>
      <xdr:spPr>
        <a:xfrm>
          <a:off x="927735" y="65493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151130</xdr:rowOff>
    </xdr:from>
    <xdr:ext cx="405130" cy="259080"/>
    <xdr:sp macro="" textlink="">
      <xdr:nvSpPr>
        <xdr:cNvPr id="87" name="n_1mainValue【道路】&#10;有形固定資産減価償却率"/>
        <xdr:cNvSpPr txBox="1"/>
      </xdr:nvSpPr>
      <xdr:spPr>
        <a:xfrm>
          <a:off x="3582035"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122555</xdr:rowOff>
    </xdr:from>
    <xdr:ext cx="398145" cy="252095"/>
    <xdr:sp macro="" textlink="">
      <xdr:nvSpPr>
        <xdr:cNvPr id="88" name="n_2mainValue【道路】&#10;有形固定資産減価償却率"/>
        <xdr:cNvSpPr txBox="1"/>
      </xdr:nvSpPr>
      <xdr:spPr>
        <a:xfrm>
          <a:off x="2705735" y="59518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114935</xdr:rowOff>
    </xdr:from>
    <xdr:ext cx="398145" cy="259080"/>
    <xdr:sp macro="" textlink="">
      <xdr:nvSpPr>
        <xdr:cNvPr id="89" name="n_3mainValue【道路】&#10;有形固定資産減価償却率"/>
        <xdr:cNvSpPr txBox="1"/>
      </xdr:nvSpPr>
      <xdr:spPr>
        <a:xfrm>
          <a:off x="1816735" y="59442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88265</xdr:rowOff>
    </xdr:from>
    <xdr:ext cx="398145" cy="252095"/>
    <xdr:sp macro="" textlink="">
      <xdr:nvSpPr>
        <xdr:cNvPr id="90" name="n_4mainValue【道路】&#10;有形固定資産減価償却率"/>
        <xdr:cNvSpPr txBox="1"/>
      </xdr:nvSpPr>
      <xdr:spPr>
        <a:xfrm>
          <a:off x="927735" y="59175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6550" cy="225425"/>
    <xdr:sp macro="" textlink="">
      <xdr:nvSpPr>
        <xdr:cNvPr id="99" name="テキスト ボックス 98"/>
        <xdr:cNvSpPr txBox="1"/>
      </xdr:nvSpPr>
      <xdr:spPr>
        <a:xfrm>
          <a:off x="6565900" y="51435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0375" cy="259080"/>
    <xdr:sp macro="" textlink="">
      <xdr:nvSpPr>
        <xdr:cNvPr id="102" name="テキスト ボックス 101"/>
        <xdr:cNvSpPr txBox="1"/>
      </xdr:nvSpPr>
      <xdr:spPr>
        <a:xfrm>
          <a:off x="6136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88645" cy="259080"/>
    <xdr:sp macro="" textlink="">
      <xdr:nvSpPr>
        <xdr:cNvPr id="104" name="テキスト ボックス 103"/>
        <xdr:cNvSpPr txBox="1"/>
      </xdr:nvSpPr>
      <xdr:spPr>
        <a:xfrm>
          <a:off x="6008370" y="65633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78815" cy="259080"/>
    <xdr:sp macro="" textlink="">
      <xdr:nvSpPr>
        <xdr:cNvPr id="106" name="テキスト ボックス 105"/>
        <xdr:cNvSpPr txBox="1"/>
      </xdr:nvSpPr>
      <xdr:spPr>
        <a:xfrm>
          <a:off x="5918200" y="61061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78815" cy="259080"/>
    <xdr:sp macro="" textlink="">
      <xdr:nvSpPr>
        <xdr:cNvPr id="108" name="テキスト ボックス 107"/>
        <xdr:cNvSpPr txBox="1"/>
      </xdr:nvSpPr>
      <xdr:spPr>
        <a:xfrm>
          <a:off x="5918200" y="56489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78815" cy="259080"/>
    <xdr:sp macro="" textlink="">
      <xdr:nvSpPr>
        <xdr:cNvPr id="110" name="テキスト ボックス 109"/>
        <xdr:cNvSpPr txBox="1"/>
      </xdr:nvSpPr>
      <xdr:spPr>
        <a:xfrm>
          <a:off x="5918200" y="5191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27940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6857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144780</xdr:rowOff>
    </xdr:from>
    <xdr:ext cx="469900" cy="252095"/>
    <xdr:sp macro="" textlink="">
      <xdr:nvSpPr>
        <xdr:cNvPr id="113" name="【道路】&#10;一人当たり延長最小値テキスト"/>
        <xdr:cNvSpPr txBox="1"/>
      </xdr:nvSpPr>
      <xdr:spPr>
        <a:xfrm>
          <a:off x="10515600" y="71742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146050</xdr:rowOff>
    </xdr:from>
    <xdr:ext cx="690245" cy="252095"/>
    <xdr:sp macro="" textlink="">
      <xdr:nvSpPr>
        <xdr:cNvPr id="115" name="【道路】&#10;一人当たり延長最大値テキスト"/>
        <xdr:cNvSpPr txBox="1"/>
      </xdr:nvSpPr>
      <xdr:spPr>
        <a:xfrm>
          <a:off x="10515600" y="546100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27940</xdr:rowOff>
    </xdr:from>
    <xdr:to xmlns:xdr="http://schemas.openxmlformats.org/drawingml/2006/spreadsheetDrawing">
      <xdr:col>55</xdr:col>
      <xdr:colOff>88900</xdr:colOff>
      <xdr:row>33</xdr:row>
      <xdr:rowOff>27940</xdr:rowOff>
    </xdr:to>
    <xdr:cxnSp macro="">
      <xdr:nvCxnSpPr>
        <xdr:cNvPr id="116" name="直線コネクタ 115"/>
        <xdr:cNvCxnSpPr/>
      </xdr:nvCxnSpPr>
      <xdr:spPr>
        <a:xfrm>
          <a:off x="10388600" y="56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62230</xdr:rowOff>
    </xdr:from>
    <xdr:ext cx="534670" cy="259080"/>
    <xdr:sp macro="" textlink="">
      <xdr:nvSpPr>
        <xdr:cNvPr id="117" name="【道路】&#10;一人当たり延長平均値テキスト"/>
        <xdr:cNvSpPr txBox="1"/>
      </xdr:nvSpPr>
      <xdr:spPr>
        <a:xfrm>
          <a:off x="10515600" y="692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39370</xdr:rowOff>
    </xdr:from>
    <xdr:to xmlns:xdr="http://schemas.openxmlformats.org/drawingml/2006/spreadsheetDrawing">
      <xdr:col>55</xdr:col>
      <xdr:colOff>50800</xdr:colOff>
      <xdr:row>41</xdr:row>
      <xdr:rowOff>140970</xdr:rowOff>
    </xdr:to>
    <xdr:sp macro="" textlink="">
      <xdr:nvSpPr>
        <xdr:cNvPr id="118" name="フローチャート: 判断 117"/>
        <xdr:cNvSpPr/>
      </xdr:nvSpPr>
      <xdr:spPr>
        <a:xfrm>
          <a:off x="104267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40640</xdr:rowOff>
    </xdr:from>
    <xdr:to xmlns:xdr="http://schemas.openxmlformats.org/drawingml/2006/spreadsheetDrawing">
      <xdr:col>50</xdr:col>
      <xdr:colOff>165100</xdr:colOff>
      <xdr:row>41</xdr:row>
      <xdr:rowOff>141605</xdr:rowOff>
    </xdr:to>
    <xdr:sp macro="" textlink="">
      <xdr:nvSpPr>
        <xdr:cNvPr id="119" name="フローチャート: 判断 118"/>
        <xdr:cNvSpPr/>
      </xdr:nvSpPr>
      <xdr:spPr>
        <a:xfrm>
          <a:off x="95885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37465</xdr:rowOff>
    </xdr:from>
    <xdr:to xmlns:xdr="http://schemas.openxmlformats.org/drawingml/2006/spreadsheetDrawing">
      <xdr:col>46</xdr:col>
      <xdr:colOff>38100</xdr:colOff>
      <xdr:row>41</xdr:row>
      <xdr:rowOff>139065</xdr:rowOff>
    </xdr:to>
    <xdr:sp macro="" textlink="">
      <xdr:nvSpPr>
        <xdr:cNvPr id="120" name="フローチャート: 判断 119"/>
        <xdr:cNvSpPr/>
      </xdr:nvSpPr>
      <xdr:spPr>
        <a:xfrm>
          <a:off x="86995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73660</xdr:rowOff>
    </xdr:from>
    <xdr:to xmlns:xdr="http://schemas.openxmlformats.org/drawingml/2006/spreadsheetDrawing">
      <xdr:col>41</xdr:col>
      <xdr:colOff>101600</xdr:colOff>
      <xdr:row>42</xdr:row>
      <xdr:rowOff>3810</xdr:rowOff>
    </xdr:to>
    <xdr:sp macro="" textlink="">
      <xdr:nvSpPr>
        <xdr:cNvPr id="121" name="フローチャート: 判断 120"/>
        <xdr:cNvSpPr/>
      </xdr:nvSpPr>
      <xdr:spPr>
        <a:xfrm>
          <a:off x="7810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73660</xdr:rowOff>
    </xdr:from>
    <xdr:to xmlns:xdr="http://schemas.openxmlformats.org/drawingml/2006/spreadsheetDrawing">
      <xdr:col>36</xdr:col>
      <xdr:colOff>165100</xdr:colOff>
      <xdr:row>42</xdr:row>
      <xdr:rowOff>3810</xdr:rowOff>
    </xdr:to>
    <xdr:sp macro="" textlink="">
      <xdr:nvSpPr>
        <xdr:cNvPr id="122" name="フローチャート: 判断 121"/>
        <xdr:cNvSpPr/>
      </xdr:nvSpPr>
      <xdr:spPr>
        <a:xfrm>
          <a:off x="6921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71120</xdr:rowOff>
    </xdr:from>
    <xdr:to xmlns:xdr="http://schemas.openxmlformats.org/drawingml/2006/spreadsheetDrawing">
      <xdr:col>55</xdr:col>
      <xdr:colOff>50800</xdr:colOff>
      <xdr:row>42</xdr:row>
      <xdr:rowOff>1270</xdr:rowOff>
    </xdr:to>
    <xdr:sp macro="" textlink="">
      <xdr:nvSpPr>
        <xdr:cNvPr id="128" name="楕円 127"/>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17780</xdr:rowOff>
    </xdr:from>
    <xdr:ext cx="534670" cy="252095"/>
    <xdr:sp macro="" textlink="">
      <xdr:nvSpPr>
        <xdr:cNvPr id="129" name="【道路】&#10;一人当たり延長該当値テキスト"/>
        <xdr:cNvSpPr txBox="1"/>
      </xdr:nvSpPr>
      <xdr:spPr>
        <a:xfrm>
          <a:off x="10515600" y="70472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71120</xdr:rowOff>
    </xdr:from>
    <xdr:to xmlns:xdr="http://schemas.openxmlformats.org/drawingml/2006/spreadsheetDrawing">
      <xdr:col>50</xdr:col>
      <xdr:colOff>165100</xdr:colOff>
      <xdr:row>42</xdr:row>
      <xdr:rowOff>1270</xdr:rowOff>
    </xdr:to>
    <xdr:sp macro="" textlink="">
      <xdr:nvSpPr>
        <xdr:cNvPr id="130" name="楕円 129"/>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121920</xdr:rowOff>
    </xdr:from>
    <xdr:to xmlns:xdr="http://schemas.openxmlformats.org/drawingml/2006/spreadsheetDrawing">
      <xdr:col>55</xdr:col>
      <xdr:colOff>0</xdr:colOff>
      <xdr:row>41</xdr:row>
      <xdr:rowOff>121920</xdr:rowOff>
    </xdr:to>
    <xdr:cxnSp macro="">
      <xdr:nvCxnSpPr>
        <xdr:cNvPr id="131" name="直線コネクタ 130"/>
        <xdr:cNvCxnSpPr/>
      </xdr:nvCxnSpPr>
      <xdr:spPr>
        <a:xfrm flipV="1">
          <a:off x="9639300" y="7151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71120</xdr:rowOff>
    </xdr:from>
    <xdr:to xmlns:xdr="http://schemas.openxmlformats.org/drawingml/2006/spreadsheetDrawing">
      <xdr:col>46</xdr:col>
      <xdr:colOff>38100</xdr:colOff>
      <xdr:row>42</xdr:row>
      <xdr:rowOff>1270</xdr:rowOff>
    </xdr:to>
    <xdr:sp macro="" textlink="">
      <xdr:nvSpPr>
        <xdr:cNvPr id="132" name="楕円 131"/>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121920</xdr:rowOff>
    </xdr:from>
    <xdr:to xmlns:xdr="http://schemas.openxmlformats.org/drawingml/2006/spreadsheetDrawing">
      <xdr:col>50</xdr:col>
      <xdr:colOff>114300</xdr:colOff>
      <xdr:row>41</xdr:row>
      <xdr:rowOff>121920</xdr:rowOff>
    </xdr:to>
    <xdr:cxnSp macro="">
      <xdr:nvCxnSpPr>
        <xdr:cNvPr id="133" name="直線コネクタ 132"/>
        <xdr:cNvCxnSpPr/>
      </xdr:nvCxnSpPr>
      <xdr:spPr>
        <a:xfrm flipV="1">
          <a:off x="8750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71120</xdr:rowOff>
    </xdr:from>
    <xdr:to xmlns:xdr="http://schemas.openxmlformats.org/drawingml/2006/spreadsheetDrawing">
      <xdr:col>41</xdr:col>
      <xdr:colOff>101600</xdr:colOff>
      <xdr:row>42</xdr:row>
      <xdr:rowOff>1270</xdr:rowOff>
    </xdr:to>
    <xdr:sp macro="" textlink="">
      <xdr:nvSpPr>
        <xdr:cNvPr id="134" name="楕円 133"/>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121920</xdr:rowOff>
    </xdr:from>
    <xdr:to xmlns:xdr="http://schemas.openxmlformats.org/drawingml/2006/spreadsheetDrawing">
      <xdr:col>45</xdr:col>
      <xdr:colOff>177800</xdr:colOff>
      <xdr:row>41</xdr:row>
      <xdr:rowOff>121920</xdr:rowOff>
    </xdr:to>
    <xdr:cxnSp macro="">
      <xdr:nvCxnSpPr>
        <xdr:cNvPr id="135" name="直線コネクタ 134"/>
        <xdr:cNvCxnSpPr/>
      </xdr:nvCxnSpPr>
      <xdr:spPr>
        <a:xfrm flipV="1">
          <a:off x="7861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71120</xdr:rowOff>
    </xdr:from>
    <xdr:to xmlns:xdr="http://schemas.openxmlformats.org/drawingml/2006/spreadsheetDrawing">
      <xdr:col>36</xdr:col>
      <xdr:colOff>165100</xdr:colOff>
      <xdr:row>42</xdr:row>
      <xdr:rowOff>1270</xdr:rowOff>
    </xdr:to>
    <xdr:sp macro="" textlink="">
      <xdr:nvSpPr>
        <xdr:cNvPr id="136" name="楕円 135"/>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121920</xdr:rowOff>
    </xdr:from>
    <xdr:to xmlns:xdr="http://schemas.openxmlformats.org/drawingml/2006/spreadsheetDrawing">
      <xdr:col>41</xdr:col>
      <xdr:colOff>50800</xdr:colOff>
      <xdr:row>41</xdr:row>
      <xdr:rowOff>121920</xdr:rowOff>
    </xdr:to>
    <xdr:cxnSp macro="">
      <xdr:nvCxnSpPr>
        <xdr:cNvPr id="137" name="直線コネクタ 136"/>
        <xdr:cNvCxnSpPr/>
      </xdr:nvCxnSpPr>
      <xdr:spPr>
        <a:xfrm flipV="1">
          <a:off x="6972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158115</xdr:rowOff>
    </xdr:from>
    <xdr:ext cx="534670" cy="252095"/>
    <xdr:sp macro="" textlink="">
      <xdr:nvSpPr>
        <xdr:cNvPr id="138" name="n_1aveValue【道路】&#10;一人当たり延長"/>
        <xdr:cNvSpPr txBox="1"/>
      </xdr:nvSpPr>
      <xdr:spPr>
        <a:xfrm>
          <a:off x="9359265" y="68446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155575</xdr:rowOff>
    </xdr:from>
    <xdr:ext cx="527685" cy="252095"/>
    <xdr:sp macro="" textlink="">
      <xdr:nvSpPr>
        <xdr:cNvPr id="139" name="n_2aveValue【道路】&#10;一人当たり延長"/>
        <xdr:cNvSpPr txBox="1"/>
      </xdr:nvSpPr>
      <xdr:spPr>
        <a:xfrm>
          <a:off x="8482965" y="6842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166370</xdr:rowOff>
    </xdr:from>
    <xdr:ext cx="462915" cy="252095"/>
    <xdr:sp macro="" textlink="">
      <xdr:nvSpPr>
        <xdr:cNvPr id="140" name="n_3aveValue【道路】&#10;一人当たり延長"/>
        <xdr:cNvSpPr txBox="1"/>
      </xdr:nvSpPr>
      <xdr:spPr>
        <a:xfrm>
          <a:off x="7626350" y="7195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166370</xdr:rowOff>
    </xdr:from>
    <xdr:ext cx="462915" cy="252095"/>
    <xdr:sp macro="" textlink="">
      <xdr:nvSpPr>
        <xdr:cNvPr id="141" name="n_4aveValue【道路】&#10;一人当たり延長"/>
        <xdr:cNvSpPr txBox="1"/>
      </xdr:nvSpPr>
      <xdr:spPr>
        <a:xfrm>
          <a:off x="6737350" y="7195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163830</xdr:rowOff>
    </xdr:from>
    <xdr:ext cx="534670" cy="259080"/>
    <xdr:sp macro="" textlink="">
      <xdr:nvSpPr>
        <xdr:cNvPr id="142" name="n_1mainValue【道路】&#10;一人当たり延長"/>
        <xdr:cNvSpPr txBox="1"/>
      </xdr:nvSpPr>
      <xdr:spPr>
        <a:xfrm>
          <a:off x="9359265" y="719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163830</xdr:rowOff>
    </xdr:from>
    <xdr:ext cx="527685" cy="259080"/>
    <xdr:sp macro="" textlink="">
      <xdr:nvSpPr>
        <xdr:cNvPr id="143" name="n_2mainValue【道路】&#10;一人当たり延長"/>
        <xdr:cNvSpPr txBox="1"/>
      </xdr:nvSpPr>
      <xdr:spPr>
        <a:xfrm>
          <a:off x="8482965" y="7193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17780</xdr:rowOff>
    </xdr:from>
    <xdr:ext cx="527685" cy="252095"/>
    <xdr:sp macro="" textlink="">
      <xdr:nvSpPr>
        <xdr:cNvPr id="144" name="n_3mainValue【道路】&#10;一人当たり延長"/>
        <xdr:cNvSpPr txBox="1"/>
      </xdr:nvSpPr>
      <xdr:spPr>
        <a:xfrm>
          <a:off x="7593965" y="6875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17780</xdr:rowOff>
    </xdr:from>
    <xdr:ext cx="527685" cy="252095"/>
    <xdr:sp macro="" textlink="">
      <xdr:nvSpPr>
        <xdr:cNvPr id="145" name="n_4mainValue【道路】&#10;一人当たり延長"/>
        <xdr:cNvSpPr txBox="1"/>
      </xdr:nvSpPr>
      <xdr:spPr>
        <a:xfrm>
          <a:off x="6704965" y="6875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1465" cy="225425"/>
    <xdr:sp macro="" textlink="">
      <xdr:nvSpPr>
        <xdr:cNvPr id="154" name="テキスト ボックス 153"/>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0375" cy="252095"/>
    <xdr:sp macro="" textlink="">
      <xdr:nvSpPr>
        <xdr:cNvPr id="156" name="テキスト ボックス 155"/>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0375" cy="259080"/>
    <xdr:sp macro="" textlink="">
      <xdr:nvSpPr>
        <xdr:cNvPr id="158" name="テキスト ボックス 157"/>
        <xdr:cNvSpPr txBox="1"/>
      </xdr:nvSpPr>
      <xdr:spPr>
        <a:xfrm>
          <a:off x="294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2095"/>
    <xdr:sp macro="" textlink="">
      <xdr:nvSpPr>
        <xdr:cNvPr id="162" name="テキスト ボックス 161"/>
        <xdr:cNvSpPr txBox="1"/>
      </xdr:nvSpPr>
      <xdr:spPr>
        <a:xfrm>
          <a:off x="358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2105" cy="252095"/>
    <xdr:sp macro="" textlink="">
      <xdr:nvSpPr>
        <xdr:cNvPr id="168" name="テキスト ボックス 167"/>
        <xdr:cNvSpPr txBox="1"/>
      </xdr:nvSpPr>
      <xdr:spPr>
        <a:xfrm>
          <a:off x="422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139065</xdr:rowOff>
    </xdr:from>
    <xdr:to xmlns:xdr="http://schemas.openxmlformats.org/drawingml/2006/spreadsheetDrawing">
      <xdr:col>24</xdr:col>
      <xdr:colOff>62865</xdr:colOff>
      <xdr:row>64</xdr:row>
      <xdr:rowOff>29210</xdr:rowOff>
    </xdr:to>
    <xdr:cxnSp macro="">
      <xdr:nvCxnSpPr>
        <xdr:cNvPr id="170" name="直線コネクタ 169"/>
        <xdr:cNvCxnSpPr/>
      </xdr:nvCxnSpPr>
      <xdr:spPr>
        <a:xfrm flipV="1">
          <a:off x="4634865" y="956881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32385</xdr:rowOff>
    </xdr:from>
    <xdr:ext cx="405130" cy="252095"/>
    <xdr:sp macro="" textlink="">
      <xdr:nvSpPr>
        <xdr:cNvPr id="171" name="【橋りょう・トンネル】&#10;有形固定資産減価償却率最小値テキスト"/>
        <xdr:cNvSpPr txBox="1"/>
      </xdr:nvSpPr>
      <xdr:spPr>
        <a:xfrm>
          <a:off x="4673600" y="110051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29210</xdr:rowOff>
    </xdr:from>
    <xdr:to xmlns:xdr="http://schemas.openxmlformats.org/drawingml/2006/spreadsheetDrawing">
      <xdr:col>24</xdr:col>
      <xdr:colOff>152400</xdr:colOff>
      <xdr:row>64</xdr:row>
      <xdr:rowOff>29210</xdr:rowOff>
    </xdr:to>
    <xdr:cxnSp macro="">
      <xdr:nvCxnSpPr>
        <xdr:cNvPr id="172" name="直線コネクタ 171"/>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86360</xdr:rowOff>
    </xdr:from>
    <xdr:ext cx="405130" cy="252095"/>
    <xdr:sp macro="" textlink="">
      <xdr:nvSpPr>
        <xdr:cNvPr id="173" name="【橋りょう・トンネル】&#10;有形固定資産減価償却率最大値テキスト"/>
        <xdr:cNvSpPr txBox="1"/>
      </xdr:nvSpPr>
      <xdr:spPr>
        <a:xfrm>
          <a:off x="4673600" y="93446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139065</xdr:rowOff>
    </xdr:from>
    <xdr:to xmlns:xdr="http://schemas.openxmlformats.org/drawingml/2006/spreadsheetDrawing">
      <xdr:col>24</xdr:col>
      <xdr:colOff>152400</xdr:colOff>
      <xdr:row>55</xdr:row>
      <xdr:rowOff>139065</xdr:rowOff>
    </xdr:to>
    <xdr:cxnSp macro="">
      <xdr:nvCxnSpPr>
        <xdr:cNvPr id="174" name="直線コネクタ 173"/>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110490</xdr:rowOff>
    </xdr:from>
    <xdr:ext cx="405130" cy="252095"/>
    <xdr:sp macro="" textlink="">
      <xdr:nvSpPr>
        <xdr:cNvPr id="175" name="【橋りょう・トンネル】&#10;有形固定資産減価償却率平均値テキスト"/>
        <xdr:cNvSpPr txBox="1"/>
      </xdr:nvSpPr>
      <xdr:spPr>
        <a:xfrm>
          <a:off x="4673600" y="1022604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132080</xdr:rowOff>
    </xdr:from>
    <xdr:to xmlns:xdr="http://schemas.openxmlformats.org/drawingml/2006/spreadsheetDrawing">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113030</xdr:rowOff>
    </xdr:from>
    <xdr:to xmlns:xdr="http://schemas.openxmlformats.org/drawingml/2006/spreadsheetDrawing">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95885</xdr:rowOff>
    </xdr:from>
    <xdr:to xmlns:xdr="http://schemas.openxmlformats.org/drawingml/2006/spreadsheetDrawing">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97790</xdr:rowOff>
    </xdr:from>
    <xdr:to xmlns:xdr="http://schemas.openxmlformats.org/drawingml/2006/spreadsheetDrawing">
      <xdr:col>10</xdr:col>
      <xdr:colOff>165100</xdr:colOff>
      <xdr:row>60</xdr:row>
      <xdr:rowOff>27940</xdr:rowOff>
    </xdr:to>
    <xdr:sp macro="" textlink="">
      <xdr:nvSpPr>
        <xdr:cNvPr id="179" name="フローチャート: 判断 178"/>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71120</xdr:rowOff>
    </xdr:from>
    <xdr:to xmlns:xdr="http://schemas.openxmlformats.org/drawingml/2006/spreadsheetDrawing">
      <xdr:col>6</xdr:col>
      <xdr:colOff>38100</xdr:colOff>
      <xdr:row>60</xdr:row>
      <xdr:rowOff>1270</xdr:rowOff>
    </xdr:to>
    <xdr:sp macro="" textlink="">
      <xdr:nvSpPr>
        <xdr:cNvPr id="180" name="フローチャート: 判断 17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095"/>
    <xdr:sp macro="" textlink="">
      <xdr:nvSpPr>
        <xdr:cNvPr id="181" name="テキスト ボックス 180"/>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095"/>
    <xdr:sp macro="" textlink="">
      <xdr:nvSpPr>
        <xdr:cNvPr id="182" name="テキスト ボックス 181"/>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095"/>
    <xdr:sp macro="" textlink="">
      <xdr:nvSpPr>
        <xdr:cNvPr id="183" name="テキスト ボックス 182"/>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095"/>
    <xdr:sp macro="" textlink="">
      <xdr:nvSpPr>
        <xdr:cNvPr id="184" name="テキスト ボックス 183"/>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095"/>
    <xdr:sp macro="" textlink="">
      <xdr:nvSpPr>
        <xdr:cNvPr id="185" name="テキスト ボックス 184"/>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59690</xdr:rowOff>
    </xdr:from>
    <xdr:to xmlns:xdr="http://schemas.openxmlformats.org/drawingml/2006/spreadsheetDrawing">
      <xdr:col>24</xdr:col>
      <xdr:colOff>114300</xdr:colOff>
      <xdr:row>59</xdr:row>
      <xdr:rowOff>161290</xdr:rowOff>
    </xdr:to>
    <xdr:sp macro="" textlink="">
      <xdr:nvSpPr>
        <xdr:cNvPr id="186" name="楕円 185"/>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82550</xdr:rowOff>
    </xdr:from>
    <xdr:ext cx="405130" cy="259080"/>
    <xdr:sp macro="" textlink="">
      <xdr:nvSpPr>
        <xdr:cNvPr id="187" name="【橋りょう・トンネル】&#10;有形固定資産減価償却率該当値テキスト"/>
        <xdr:cNvSpPr txBox="1"/>
      </xdr:nvSpPr>
      <xdr:spPr>
        <a:xfrm>
          <a:off x="4673600"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50165</xdr:rowOff>
    </xdr:from>
    <xdr:to xmlns:xdr="http://schemas.openxmlformats.org/drawingml/2006/spreadsheetDrawing">
      <xdr:col>20</xdr:col>
      <xdr:colOff>38100</xdr:colOff>
      <xdr:row>59</xdr:row>
      <xdr:rowOff>151765</xdr:rowOff>
    </xdr:to>
    <xdr:sp macro="" textlink="">
      <xdr:nvSpPr>
        <xdr:cNvPr id="188" name="楕円 187"/>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100965</xdr:rowOff>
    </xdr:from>
    <xdr:to xmlns:xdr="http://schemas.openxmlformats.org/drawingml/2006/spreadsheetDrawing">
      <xdr:col>24</xdr:col>
      <xdr:colOff>63500</xdr:colOff>
      <xdr:row>59</xdr:row>
      <xdr:rowOff>110490</xdr:rowOff>
    </xdr:to>
    <xdr:cxnSp macro="">
      <xdr:nvCxnSpPr>
        <xdr:cNvPr id="189" name="直線コネクタ 188"/>
        <xdr:cNvCxnSpPr/>
      </xdr:nvCxnSpPr>
      <xdr:spPr>
        <a:xfrm>
          <a:off x="3797300" y="10216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19685</xdr:rowOff>
    </xdr:from>
    <xdr:to xmlns:xdr="http://schemas.openxmlformats.org/drawingml/2006/spreadsheetDrawing">
      <xdr:col>15</xdr:col>
      <xdr:colOff>101600</xdr:colOff>
      <xdr:row>59</xdr:row>
      <xdr:rowOff>121285</xdr:rowOff>
    </xdr:to>
    <xdr:sp macro="" textlink="">
      <xdr:nvSpPr>
        <xdr:cNvPr id="190" name="楕円 189"/>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70485</xdr:rowOff>
    </xdr:from>
    <xdr:to xmlns:xdr="http://schemas.openxmlformats.org/drawingml/2006/spreadsheetDrawing">
      <xdr:col>19</xdr:col>
      <xdr:colOff>177800</xdr:colOff>
      <xdr:row>59</xdr:row>
      <xdr:rowOff>100965</xdr:rowOff>
    </xdr:to>
    <xdr:cxnSp macro="">
      <xdr:nvCxnSpPr>
        <xdr:cNvPr id="191" name="直線コネクタ 190"/>
        <xdr:cNvCxnSpPr/>
      </xdr:nvCxnSpPr>
      <xdr:spPr>
        <a:xfrm>
          <a:off x="2908300" y="101860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160655</xdr:rowOff>
    </xdr:from>
    <xdr:to xmlns:xdr="http://schemas.openxmlformats.org/drawingml/2006/spreadsheetDrawing">
      <xdr:col>10</xdr:col>
      <xdr:colOff>165100</xdr:colOff>
      <xdr:row>59</xdr:row>
      <xdr:rowOff>90805</xdr:rowOff>
    </xdr:to>
    <xdr:sp macro="" textlink="">
      <xdr:nvSpPr>
        <xdr:cNvPr id="192" name="楕円 191"/>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40640</xdr:rowOff>
    </xdr:from>
    <xdr:to xmlns:xdr="http://schemas.openxmlformats.org/drawingml/2006/spreadsheetDrawing">
      <xdr:col>15</xdr:col>
      <xdr:colOff>50800</xdr:colOff>
      <xdr:row>59</xdr:row>
      <xdr:rowOff>70485</xdr:rowOff>
    </xdr:to>
    <xdr:cxnSp macro="">
      <xdr:nvCxnSpPr>
        <xdr:cNvPr id="193" name="直線コネクタ 192"/>
        <xdr:cNvCxnSpPr/>
      </xdr:nvCxnSpPr>
      <xdr:spPr>
        <a:xfrm>
          <a:off x="2019300" y="101561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133985</xdr:rowOff>
    </xdr:from>
    <xdr:to xmlns:xdr="http://schemas.openxmlformats.org/drawingml/2006/spreadsheetDrawing">
      <xdr:col>6</xdr:col>
      <xdr:colOff>38100</xdr:colOff>
      <xdr:row>59</xdr:row>
      <xdr:rowOff>64135</xdr:rowOff>
    </xdr:to>
    <xdr:sp macro="" textlink="">
      <xdr:nvSpPr>
        <xdr:cNvPr id="194" name="楕円 193"/>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13335</xdr:rowOff>
    </xdr:from>
    <xdr:to xmlns:xdr="http://schemas.openxmlformats.org/drawingml/2006/spreadsheetDrawing">
      <xdr:col>10</xdr:col>
      <xdr:colOff>114300</xdr:colOff>
      <xdr:row>59</xdr:row>
      <xdr:rowOff>40640</xdr:rowOff>
    </xdr:to>
    <xdr:cxnSp macro="">
      <xdr:nvCxnSpPr>
        <xdr:cNvPr id="195" name="直線コネクタ 194"/>
        <xdr:cNvCxnSpPr/>
      </xdr:nvCxnSpPr>
      <xdr:spPr>
        <a:xfrm>
          <a:off x="1130300" y="10128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34290</xdr:rowOff>
    </xdr:from>
    <xdr:ext cx="405130" cy="259080"/>
    <xdr:sp macro="" textlink="">
      <xdr:nvSpPr>
        <xdr:cNvPr id="196" name="n_1aveValue【橋りょう・トンネル】&#10;有形固定資産減価償却率"/>
        <xdr:cNvSpPr txBox="1"/>
      </xdr:nvSpPr>
      <xdr:spPr>
        <a:xfrm>
          <a:off x="3582035" y="1032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17780</xdr:rowOff>
    </xdr:from>
    <xdr:ext cx="398145" cy="252095"/>
    <xdr:sp macro="" textlink="">
      <xdr:nvSpPr>
        <xdr:cNvPr id="197" name="n_2aveValue【橋りょう・トンネル】&#10;有形固定資産減価償却率"/>
        <xdr:cNvSpPr txBox="1"/>
      </xdr:nvSpPr>
      <xdr:spPr>
        <a:xfrm>
          <a:off x="2705735" y="103047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19050</xdr:rowOff>
    </xdr:from>
    <xdr:ext cx="398145" cy="252095"/>
    <xdr:sp macro="" textlink="">
      <xdr:nvSpPr>
        <xdr:cNvPr id="198" name="n_3aveValue【橋りょう・トンネル】&#10;有形固定資産減価償却率"/>
        <xdr:cNvSpPr txBox="1"/>
      </xdr:nvSpPr>
      <xdr:spPr>
        <a:xfrm>
          <a:off x="1816735" y="103060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163830</xdr:rowOff>
    </xdr:from>
    <xdr:ext cx="398145" cy="259080"/>
    <xdr:sp macro="" textlink="">
      <xdr:nvSpPr>
        <xdr:cNvPr id="199" name="n_4aveValue【橋りょう・トンネル】&#10;有形固定資産減価償却率"/>
        <xdr:cNvSpPr txBox="1"/>
      </xdr:nvSpPr>
      <xdr:spPr>
        <a:xfrm>
          <a:off x="927735" y="102793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168275</xdr:rowOff>
    </xdr:from>
    <xdr:ext cx="405130" cy="252095"/>
    <xdr:sp macro="" textlink="">
      <xdr:nvSpPr>
        <xdr:cNvPr id="200" name="n_1mainValue【橋りょう・トンネル】&#10;有形固定資産減価償却率"/>
        <xdr:cNvSpPr txBox="1"/>
      </xdr:nvSpPr>
      <xdr:spPr>
        <a:xfrm>
          <a:off x="3582035" y="99409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137795</xdr:rowOff>
    </xdr:from>
    <xdr:ext cx="398145" cy="259080"/>
    <xdr:sp macro="" textlink="">
      <xdr:nvSpPr>
        <xdr:cNvPr id="201" name="n_2mainValue【橋りょう・トンネル】&#10;有形固定資産減価償却率"/>
        <xdr:cNvSpPr txBox="1"/>
      </xdr:nvSpPr>
      <xdr:spPr>
        <a:xfrm>
          <a:off x="2705735" y="99104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107315</xdr:rowOff>
    </xdr:from>
    <xdr:ext cx="398145" cy="259080"/>
    <xdr:sp macro="" textlink="">
      <xdr:nvSpPr>
        <xdr:cNvPr id="202" name="n_3mainValue【橋りょう・トンネル】&#10;有形固定資産減価償却率"/>
        <xdr:cNvSpPr txBox="1"/>
      </xdr:nvSpPr>
      <xdr:spPr>
        <a:xfrm>
          <a:off x="1816735" y="98799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80645</xdr:rowOff>
    </xdr:from>
    <xdr:ext cx="398145" cy="259080"/>
    <xdr:sp macro="" textlink="">
      <xdr:nvSpPr>
        <xdr:cNvPr id="203" name="n_4mainValue【橋りょう・トンネル】&#10;有形固定資産減価償却率"/>
        <xdr:cNvSpPr txBox="1"/>
      </xdr:nvSpPr>
      <xdr:spPr>
        <a:xfrm>
          <a:off x="927735" y="98532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900" cy="225425"/>
    <xdr:sp macro="" textlink="">
      <xdr:nvSpPr>
        <xdr:cNvPr id="212" name="テキスト ボックス 211"/>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1935" cy="252095"/>
    <xdr:sp macro="" textlink="">
      <xdr:nvSpPr>
        <xdr:cNvPr id="215" name="テキスト ボックス 214"/>
        <xdr:cNvSpPr txBox="1"/>
      </xdr:nvSpPr>
      <xdr:spPr>
        <a:xfrm>
          <a:off x="6355080" y="1083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78815" cy="252095"/>
    <xdr:sp macro="" textlink="">
      <xdr:nvSpPr>
        <xdr:cNvPr id="217" name="テキスト ボックス 216"/>
        <xdr:cNvSpPr txBox="1"/>
      </xdr:nvSpPr>
      <xdr:spPr>
        <a:xfrm>
          <a:off x="5918200" y="103733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78815" cy="252095"/>
    <xdr:sp macro="" textlink="">
      <xdr:nvSpPr>
        <xdr:cNvPr id="219" name="テキスト ボックス 218"/>
        <xdr:cNvSpPr txBox="1"/>
      </xdr:nvSpPr>
      <xdr:spPr>
        <a:xfrm>
          <a:off x="5918200" y="99161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78815" cy="252095"/>
    <xdr:sp macro="" textlink="">
      <xdr:nvSpPr>
        <xdr:cNvPr id="221" name="テキスト ボックス 220"/>
        <xdr:cNvSpPr txBox="1"/>
      </xdr:nvSpPr>
      <xdr:spPr>
        <a:xfrm>
          <a:off x="5918200" y="94589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8815" cy="252095"/>
    <xdr:sp macro="" textlink="">
      <xdr:nvSpPr>
        <xdr:cNvPr id="223" name="テキスト ボックス 222"/>
        <xdr:cNvSpPr txBox="1"/>
      </xdr:nvSpPr>
      <xdr:spPr>
        <a:xfrm>
          <a:off x="5918200" y="900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22225</xdr:rowOff>
    </xdr:from>
    <xdr:to xmlns:xdr="http://schemas.openxmlformats.org/drawingml/2006/spreadsheetDrawing">
      <xdr:col>54</xdr:col>
      <xdr:colOff>189865</xdr:colOff>
      <xdr:row>63</xdr:row>
      <xdr:rowOff>170815</xdr:rowOff>
    </xdr:to>
    <xdr:cxnSp macro="">
      <xdr:nvCxnSpPr>
        <xdr:cNvPr id="225" name="直線コネクタ 224"/>
        <xdr:cNvCxnSpPr/>
      </xdr:nvCxnSpPr>
      <xdr:spPr>
        <a:xfrm flipV="1">
          <a:off x="10476865" y="979487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140335</xdr:rowOff>
    </xdr:from>
    <xdr:ext cx="690245" cy="259080"/>
    <xdr:sp macro="" textlink="">
      <xdr:nvSpPr>
        <xdr:cNvPr id="228" name="【橋りょう・トンネル】&#10;一人当たり有形固定資産（償却資産）額最大値テキスト"/>
        <xdr:cNvSpPr txBox="1"/>
      </xdr:nvSpPr>
      <xdr:spPr>
        <a:xfrm>
          <a:off x="10515600" y="95700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22225</xdr:rowOff>
    </xdr:from>
    <xdr:to xmlns:xdr="http://schemas.openxmlformats.org/drawingml/2006/spreadsheetDrawing">
      <xdr:col>55</xdr:col>
      <xdr:colOff>88900</xdr:colOff>
      <xdr:row>57</xdr:row>
      <xdr:rowOff>22225</xdr:rowOff>
    </xdr:to>
    <xdr:cxnSp macro="">
      <xdr:nvCxnSpPr>
        <xdr:cNvPr id="229" name="直線コネクタ 228"/>
        <xdr:cNvCxnSpPr/>
      </xdr:nvCxnSpPr>
      <xdr:spPr>
        <a:xfrm>
          <a:off x="10388600" y="979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598805" cy="259080"/>
    <xdr:sp macro="" textlink="">
      <xdr:nvSpPr>
        <xdr:cNvPr id="230"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1" name="フローチャート: 判断 230"/>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6350</xdr:rowOff>
    </xdr:from>
    <xdr:to xmlns:xdr="http://schemas.openxmlformats.org/drawingml/2006/spreadsheetDrawing">
      <xdr:col>50</xdr:col>
      <xdr:colOff>165100</xdr:colOff>
      <xdr:row>63</xdr:row>
      <xdr:rowOff>107950</xdr:rowOff>
    </xdr:to>
    <xdr:sp macro="" textlink="">
      <xdr:nvSpPr>
        <xdr:cNvPr id="232" name="フローチャート: 判断 231"/>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2540</xdr:rowOff>
    </xdr:from>
    <xdr:to xmlns:xdr="http://schemas.openxmlformats.org/drawingml/2006/spreadsheetDrawing">
      <xdr:col>46</xdr:col>
      <xdr:colOff>38100</xdr:colOff>
      <xdr:row>63</xdr:row>
      <xdr:rowOff>104140</xdr:rowOff>
    </xdr:to>
    <xdr:sp macro="" textlink="">
      <xdr:nvSpPr>
        <xdr:cNvPr id="233" name="フローチャート: 判断 232"/>
        <xdr:cNvSpPr/>
      </xdr:nvSpPr>
      <xdr:spPr>
        <a:xfrm>
          <a:off x="8699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74930</xdr:rowOff>
    </xdr:from>
    <xdr:to xmlns:xdr="http://schemas.openxmlformats.org/drawingml/2006/spreadsheetDrawing">
      <xdr:col>41</xdr:col>
      <xdr:colOff>101600</xdr:colOff>
      <xdr:row>64</xdr:row>
      <xdr:rowOff>4445</xdr:rowOff>
    </xdr:to>
    <xdr:sp macro="" textlink="">
      <xdr:nvSpPr>
        <xdr:cNvPr id="234" name="フローチャート: 判断 233"/>
        <xdr:cNvSpPr/>
      </xdr:nvSpPr>
      <xdr:spPr>
        <a:xfrm>
          <a:off x="7810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76835</xdr:rowOff>
    </xdr:from>
    <xdr:to xmlns:xdr="http://schemas.openxmlformats.org/drawingml/2006/spreadsheetDrawing">
      <xdr:col>36</xdr:col>
      <xdr:colOff>165100</xdr:colOff>
      <xdr:row>64</xdr:row>
      <xdr:rowOff>6985</xdr:rowOff>
    </xdr:to>
    <xdr:sp macro="" textlink="">
      <xdr:nvSpPr>
        <xdr:cNvPr id="235" name="フローチャート: 判断 234"/>
        <xdr:cNvSpPr/>
      </xdr:nvSpPr>
      <xdr:spPr>
        <a:xfrm>
          <a:off x="6921500" y="108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095"/>
    <xdr:sp macro="" textlink="">
      <xdr:nvSpPr>
        <xdr:cNvPr id="236" name="テキスト ボックス 235"/>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095"/>
    <xdr:sp macro="" textlink="">
      <xdr:nvSpPr>
        <xdr:cNvPr id="237" name="テキスト ボックス 236"/>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095"/>
    <xdr:sp macro="" textlink="">
      <xdr:nvSpPr>
        <xdr:cNvPr id="238" name="テキスト ボックス 237"/>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095"/>
    <xdr:sp macro="" textlink="">
      <xdr:nvSpPr>
        <xdr:cNvPr id="239" name="テキスト ボックス 238"/>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095"/>
    <xdr:sp macro="" textlink="">
      <xdr:nvSpPr>
        <xdr:cNvPr id="240" name="テキスト ボックス 239"/>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80645</xdr:rowOff>
    </xdr:from>
    <xdr:to xmlns:xdr="http://schemas.openxmlformats.org/drawingml/2006/spreadsheetDrawing">
      <xdr:col>55</xdr:col>
      <xdr:colOff>50800</xdr:colOff>
      <xdr:row>64</xdr:row>
      <xdr:rowOff>10795</xdr:rowOff>
    </xdr:to>
    <xdr:sp macro="" textlink="">
      <xdr:nvSpPr>
        <xdr:cNvPr id="241" name="楕円 240"/>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167005</xdr:rowOff>
    </xdr:from>
    <xdr:ext cx="598805" cy="252095"/>
    <xdr:sp macro="" textlink="">
      <xdr:nvSpPr>
        <xdr:cNvPr id="242" name="【橋りょう・トンネル】&#10;一人当たり有形固定資産（償却資産）額該当値テキスト"/>
        <xdr:cNvSpPr txBox="1"/>
      </xdr:nvSpPr>
      <xdr:spPr>
        <a:xfrm>
          <a:off x="10515600" y="107969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81280</xdr:rowOff>
    </xdr:from>
    <xdr:to xmlns:xdr="http://schemas.openxmlformats.org/drawingml/2006/spreadsheetDrawing">
      <xdr:col>50</xdr:col>
      <xdr:colOff>165100</xdr:colOff>
      <xdr:row>64</xdr:row>
      <xdr:rowOff>11430</xdr:rowOff>
    </xdr:to>
    <xdr:sp macro="" textlink="">
      <xdr:nvSpPr>
        <xdr:cNvPr id="243" name="楕円 242"/>
        <xdr:cNvSpPr/>
      </xdr:nvSpPr>
      <xdr:spPr>
        <a:xfrm>
          <a:off x="9588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132080</xdr:rowOff>
    </xdr:from>
    <xdr:to xmlns:xdr="http://schemas.openxmlformats.org/drawingml/2006/spreadsheetDrawing">
      <xdr:col>55</xdr:col>
      <xdr:colOff>0</xdr:colOff>
      <xdr:row>63</xdr:row>
      <xdr:rowOff>132080</xdr:rowOff>
    </xdr:to>
    <xdr:cxnSp macro="">
      <xdr:nvCxnSpPr>
        <xdr:cNvPr id="244" name="直線コネクタ 243"/>
        <xdr:cNvCxnSpPr/>
      </xdr:nvCxnSpPr>
      <xdr:spPr>
        <a:xfrm flipV="1">
          <a:off x="9639300" y="10933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81915</xdr:rowOff>
    </xdr:from>
    <xdr:to xmlns:xdr="http://schemas.openxmlformats.org/drawingml/2006/spreadsheetDrawing">
      <xdr:col>46</xdr:col>
      <xdr:colOff>38100</xdr:colOff>
      <xdr:row>64</xdr:row>
      <xdr:rowOff>12065</xdr:rowOff>
    </xdr:to>
    <xdr:sp macro="" textlink="">
      <xdr:nvSpPr>
        <xdr:cNvPr id="245" name="楕円 244"/>
        <xdr:cNvSpPr/>
      </xdr:nvSpPr>
      <xdr:spPr>
        <a:xfrm>
          <a:off x="8699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132080</xdr:rowOff>
    </xdr:from>
    <xdr:to xmlns:xdr="http://schemas.openxmlformats.org/drawingml/2006/spreadsheetDrawing">
      <xdr:col>50</xdr:col>
      <xdr:colOff>114300</xdr:colOff>
      <xdr:row>63</xdr:row>
      <xdr:rowOff>132715</xdr:rowOff>
    </xdr:to>
    <xdr:cxnSp macro="">
      <xdr:nvCxnSpPr>
        <xdr:cNvPr id="246" name="直線コネクタ 245"/>
        <xdr:cNvCxnSpPr/>
      </xdr:nvCxnSpPr>
      <xdr:spPr>
        <a:xfrm flipV="1">
          <a:off x="8750300" y="1093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81915</xdr:rowOff>
    </xdr:from>
    <xdr:to xmlns:xdr="http://schemas.openxmlformats.org/drawingml/2006/spreadsheetDrawing">
      <xdr:col>41</xdr:col>
      <xdr:colOff>101600</xdr:colOff>
      <xdr:row>64</xdr:row>
      <xdr:rowOff>12065</xdr:rowOff>
    </xdr:to>
    <xdr:sp macro="" textlink="">
      <xdr:nvSpPr>
        <xdr:cNvPr id="247" name="楕円 246"/>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132715</xdr:rowOff>
    </xdr:from>
    <xdr:to xmlns:xdr="http://schemas.openxmlformats.org/drawingml/2006/spreadsheetDrawing">
      <xdr:col>45</xdr:col>
      <xdr:colOff>177800</xdr:colOff>
      <xdr:row>63</xdr:row>
      <xdr:rowOff>132715</xdr:rowOff>
    </xdr:to>
    <xdr:cxnSp macro="">
      <xdr:nvCxnSpPr>
        <xdr:cNvPr id="248" name="直線コネクタ 247"/>
        <xdr:cNvCxnSpPr/>
      </xdr:nvCxnSpPr>
      <xdr:spPr>
        <a:xfrm flipV="1">
          <a:off x="7861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81915</xdr:rowOff>
    </xdr:from>
    <xdr:to xmlns:xdr="http://schemas.openxmlformats.org/drawingml/2006/spreadsheetDrawing">
      <xdr:col>36</xdr:col>
      <xdr:colOff>165100</xdr:colOff>
      <xdr:row>64</xdr:row>
      <xdr:rowOff>12065</xdr:rowOff>
    </xdr:to>
    <xdr:sp macro="" textlink="">
      <xdr:nvSpPr>
        <xdr:cNvPr id="249" name="楕円 248"/>
        <xdr:cNvSpPr/>
      </xdr:nvSpPr>
      <xdr:spPr>
        <a:xfrm>
          <a:off x="6921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132715</xdr:rowOff>
    </xdr:from>
    <xdr:to xmlns:xdr="http://schemas.openxmlformats.org/drawingml/2006/spreadsheetDrawing">
      <xdr:col>41</xdr:col>
      <xdr:colOff>50800</xdr:colOff>
      <xdr:row>63</xdr:row>
      <xdr:rowOff>132715</xdr:rowOff>
    </xdr:to>
    <xdr:cxnSp macro="">
      <xdr:nvCxnSpPr>
        <xdr:cNvPr id="250" name="直線コネクタ 249"/>
        <xdr:cNvCxnSpPr/>
      </xdr:nvCxnSpPr>
      <xdr:spPr>
        <a:xfrm flipV="1">
          <a:off x="6972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124460</xdr:rowOff>
    </xdr:from>
    <xdr:ext cx="591820" cy="259080"/>
    <xdr:sp macro="" textlink="">
      <xdr:nvSpPr>
        <xdr:cNvPr id="251" name="n_1aveValue【橋りょう・トンネル】&#10;一人当たり有形固定資産（償却資産）額"/>
        <xdr:cNvSpPr txBox="1"/>
      </xdr:nvSpPr>
      <xdr:spPr>
        <a:xfrm>
          <a:off x="9326880" y="105829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120650</xdr:rowOff>
    </xdr:from>
    <xdr:ext cx="591820" cy="252095"/>
    <xdr:sp macro="" textlink="">
      <xdr:nvSpPr>
        <xdr:cNvPr id="252" name="n_2aveValue【橋りょう・トンネル】&#10;一人当たり有形固定資産（償却資産）額"/>
        <xdr:cNvSpPr txBox="1"/>
      </xdr:nvSpPr>
      <xdr:spPr>
        <a:xfrm>
          <a:off x="8450580" y="105791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20955</xdr:rowOff>
    </xdr:from>
    <xdr:ext cx="591820" cy="252095"/>
    <xdr:sp macro="" textlink="">
      <xdr:nvSpPr>
        <xdr:cNvPr id="253" name="n_3aveValue【橋りょう・トンネル】&#10;一人当たり有形固定資産（償却資産）額"/>
        <xdr:cNvSpPr txBox="1"/>
      </xdr:nvSpPr>
      <xdr:spPr>
        <a:xfrm>
          <a:off x="7561580" y="106508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23495</xdr:rowOff>
    </xdr:from>
    <xdr:ext cx="591820" cy="259080"/>
    <xdr:sp macro="" textlink="">
      <xdr:nvSpPr>
        <xdr:cNvPr id="254" name="n_4aveValue【橋りょう・トンネル】&#10;一人当たり有形固定資産（償却資産）額"/>
        <xdr:cNvSpPr txBox="1"/>
      </xdr:nvSpPr>
      <xdr:spPr>
        <a:xfrm>
          <a:off x="6672580" y="106533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2540</xdr:rowOff>
    </xdr:from>
    <xdr:ext cx="591820" cy="259080"/>
    <xdr:sp macro="" textlink="">
      <xdr:nvSpPr>
        <xdr:cNvPr id="255" name="n_1mainValue【橋りょう・トンネル】&#10;一人当たり有形固定資産（償却資産）額"/>
        <xdr:cNvSpPr txBox="1"/>
      </xdr:nvSpPr>
      <xdr:spPr>
        <a:xfrm>
          <a:off x="9326880" y="10975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3175</xdr:rowOff>
    </xdr:from>
    <xdr:ext cx="591820" cy="259080"/>
    <xdr:sp macro="" textlink="">
      <xdr:nvSpPr>
        <xdr:cNvPr id="256" name="n_2mainValue【橋りょう・トンネル】&#10;一人当たり有形固定資産（償却資産）額"/>
        <xdr:cNvSpPr txBox="1"/>
      </xdr:nvSpPr>
      <xdr:spPr>
        <a:xfrm>
          <a:off x="8450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3175</xdr:rowOff>
    </xdr:from>
    <xdr:ext cx="591820" cy="259080"/>
    <xdr:sp macro="" textlink="">
      <xdr:nvSpPr>
        <xdr:cNvPr id="257" name="n_3mainValue【橋りょう・トンネル】&#10;一人当たり有形固定資産（償却資産）額"/>
        <xdr:cNvSpPr txBox="1"/>
      </xdr:nvSpPr>
      <xdr:spPr>
        <a:xfrm>
          <a:off x="7561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3175</xdr:rowOff>
    </xdr:from>
    <xdr:ext cx="591820" cy="259080"/>
    <xdr:sp macro="" textlink="">
      <xdr:nvSpPr>
        <xdr:cNvPr id="258" name="n_4mainValue【橋りょう・トンネル】&#10;一人当たり有形固定資産（償却資産）額"/>
        <xdr:cNvSpPr txBox="1"/>
      </xdr:nvSpPr>
      <xdr:spPr>
        <a:xfrm>
          <a:off x="6672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1465" cy="218440"/>
    <xdr:sp macro="" textlink="">
      <xdr:nvSpPr>
        <xdr:cNvPr id="267" name="テキスト ボックス 266"/>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0375" cy="259080"/>
    <xdr:sp macro="" textlink="">
      <xdr:nvSpPr>
        <xdr:cNvPr id="269" name="テキスト ボックス 268"/>
        <xdr:cNvSpPr txBox="1"/>
      </xdr:nvSpPr>
      <xdr:spPr>
        <a:xfrm>
          <a:off x="294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0375" cy="252095"/>
    <xdr:sp macro="" textlink="">
      <xdr:nvSpPr>
        <xdr:cNvPr id="271" name="テキスト ボックス 270"/>
        <xdr:cNvSpPr txBox="1"/>
      </xdr:nvSpPr>
      <xdr:spPr>
        <a:xfrm>
          <a:off x="294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095"/>
    <xdr:sp macro="" textlink="">
      <xdr:nvSpPr>
        <xdr:cNvPr id="277" name="テキスト ボックス 276"/>
        <xdr:cNvSpPr txBox="1"/>
      </xdr:nvSpPr>
      <xdr:spPr>
        <a:xfrm>
          <a:off x="358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105" cy="259080"/>
    <xdr:sp macro="" textlink="">
      <xdr:nvSpPr>
        <xdr:cNvPr id="281" name="テキスト ボックス 280"/>
        <xdr:cNvSpPr txBox="1"/>
      </xdr:nvSpPr>
      <xdr:spPr>
        <a:xfrm>
          <a:off x="422910" y="1281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99060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30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45720</xdr:rowOff>
    </xdr:from>
    <xdr:ext cx="405130" cy="259080"/>
    <xdr:sp macro="" textlink="">
      <xdr:nvSpPr>
        <xdr:cNvPr id="286" name="【公営住宅】&#10;有形固定資産減価償却率最大値テキスト"/>
        <xdr:cNvSpPr txBox="1"/>
      </xdr:nvSpPr>
      <xdr:spPr>
        <a:xfrm>
          <a:off x="4673600" y="1307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99060</xdr:rowOff>
    </xdr:from>
    <xdr:to xmlns:xdr="http://schemas.openxmlformats.org/drawingml/2006/spreadsheetDrawing">
      <xdr:col>24</xdr:col>
      <xdr:colOff>152400</xdr:colOff>
      <xdr:row>77</xdr:row>
      <xdr:rowOff>99060</xdr:rowOff>
    </xdr:to>
    <xdr:cxnSp macro="">
      <xdr:nvCxnSpPr>
        <xdr:cNvPr id="287" name="直線コネクタ 286"/>
        <xdr:cNvCxnSpPr/>
      </xdr:nvCxnSpPr>
      <xdr:spPr>
        <a:xfrm>
          <a:off x="4546600" y="1330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111125</xdr:rowOff>
    </xdr:from>
    <xdr:ext cx="405130" cy="252095"/>
    <xdr:sp macro="" textlink="">
      <xdr:nvSpPr>
        <xdr:cNvPr id="288" name="【公営住宅】&#10;有形固定資産減価償却率平均値テキスト"/>
        <xdr:cNvSpPr txBox="1"/>
      </xdr:nvSpPr>
      <xdr:spPr>
        <a:xfrm>
          <a:off x="4673600" y="1417002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88265</xdr:rowOff>
    </xdr:from>
    <xdr:to xmlns:xdr="http://schemas.openxmlformats.org/drawingml/2006/spreadsheetDrawing">
      <xdr:col>24</xdr:col>
      <xdr:colOff>114300</xdr:colOff>
      <xdr:row>84</xdr:row>
      <xdr:rowOff>18415</xdr:rowOff>
    </xdr:to>
    <xdr:sp macro="" textlink="">
      <xdr:nvSpPr>
        <xdr:cNvPr id="289" name="フローチャート: 判断 288"/>
        <xdr:cNvSpPr/>
      </xdr:nvSpPr>
      <xdr:spPr>
        <a:xfrm>
          <a:off x="4584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61595</xdr:rowOff>
    </xdr:from>
    <xdr:to xmlns:xdr="http://schemas.openxmlformats.org/drawingml/2006/spreadsheetDrawing">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137795</xdr:rowOff>
    </xdr:from>
    <xdr:to xmlns:xdr="http://schemas.openxmlformats.org/drawingml/2006/spreadsheetDrawing">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63500</xdr:rowOff>
    </xdr:from>
    <xdr:to xmlns:xdr="http://schemas.openxmlformats.org/drawingml/2006/spreadsheetDrawing">
      <xdr:col>10</xdr:col>
      <xdr:colOff>165100</xdr:colOff>
      <xdr:row>82</xdr:row>
      <xdr:rowOff>165100</xdr:rowOff>
    </xdr:to>
    <xdr:sp macro="" textlink="">
      <xdr:nvSpPr>
        <xdr:cNvPr id="292" name="フローチャート: 判断 291"/>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53975</xdr:rowOff>
    </xdr:from>
    <xdr:to xmlns:xdr="http://schemas.openxmlformats.org/drawingml/2006/spreadsheetDrawing">
      <xdr:col>6</xdr:col>
      <xdr:colOff>38100</xdr:colOff>
      <xdr:row>82</xdr:row>
      <xdr:rowOff>155575</xdr:rowOff>
    </xdr:to>
    <xdr:sp macro="" textlink="">
      <xdr:nvSpPr>
        <xdr:cNvPr id="293" name="フローチャート: 判断 292"/>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63500</xdr:rowOff>
    </xdr:from>
    <xdr:to xmlns:xdr="http://schemas.openxmlformats.org/drawingml/2006/spreadsheetDrawing">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149860</xdr:rowOff>
    </xdr:from>
    <xdr:ext cx="469900" cy="259080"/>
    <xdr:sp macro="" textlink="">
      <xdr:nvSpPr>
        <xdr:cNvPr id="300" name="【公営住宅】&#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63500</xdr:rowOff>
    </xdr:from>
    <xdr:to xmlns:xdr="http://schemas.openxmlformats.org/drawingml/2006/spreadsheetDrawing">
      <xdr:col>20</xdr:col>
      <xdr:colOff>38100</xdr:colOff>
      <xdr:row>86</xdr:row>
      <xdr:rowOff>165100</xdr:rowOff>
    </xdr:to>
    <xdr:sp macro="" textlink="">
      <xdr:nvSpPr>
        <xdr:cNvPr id="301" name="楕円 300"/>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114300</xdr:rowOff>
    </xdr:from>
    <xdr:to xmlns:xdr="http://schemas.openxmlformats.org/drawingml/2006/spreadsheetDrawing">
      <xdr:col>24</xdr:col>
      <xdr:colOff>63500</xdr:colOff>
      <xdr:row>86</xdr:row>
      <xdr:rowOff>114300</xdr:rowOff>
    </xdr:to>
    <xdr:cxnSp macro="">
      <xdr:nvCxnSpPr>
        <xdr:cNvPr id="302" name="直線コネクタ 301"/>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63500</xdr:rowOff>
    </xdr:from>
    <xdr:to xmlns:xdr="http://schemas.openxmlformats.org/drawingml/2006/spreadsheetDrawing">
      <xdr:col>15</xdr:col>
      <xdr:colOff>101600</xdr:colOff>
      <xdr:row>86</xdr:row>
      <xdr:rowOff>165100</xdr:rowOff>
    </xdr:to>
    <xdr:sp macro="" textlink="">
      <xdr:nvSpPr>
        <xdr:cNvPr id="303" name="楕円 302"/>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114300</xdr:rowOff>
    </xdr:from>
    <xdr:to xmlns:xdr="http://schemas.openxmlformats.org/drawingml/2006/spreadsheetDrawing">
      <xdr:col>19</xdr:col>
      <xdr:colOff>177800</xdr:colOff>
      <xdr:row>86</xdr:row>
      <xdr:rowOff>114300</xdr:rowOff>
    </xdr:to>
    <xdr:cxnSp macro="">
      <xdr:nvCxnSpPr>
        <xdr:cNvPr id="304" name="直線コネクタ 303"/>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63500</xdr:rowOff>
    </xdr:from>
    <xdr:to xmlns:xdr="http://schemas.openxmlformats.org/drawingml/2006/spreadsheetDrawing">
      <xdr:col>10</xdr:col>
      <xdr:colOff>165100</xdr:colOff>
      <xdr:row>86</xdr:row>
      <xdr:rowOff>165100</xdr:rowOff>
    </xdr:to>
    <xdr:sp macro="" textlink="">
      <xdr:nvSpPr>
        <xdr:cNvPr id="305" name="楕円 304"/>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114300</xdr:rowOff>
    </xdr:from>
    <xdr:to xmlns:xdr="http://schemas.openxmlformats.org/drawingml/2006/spreadsheetDrawing">
      <xdr:col>15</xdr:col>
      <xdr:colOff>50800</xdr:colOff>
      <xdr:row>86</xdr:row>
      <xdr:rowOff>114300</xdr:rowOff>
    </xdr:to>
    <xdr:cxnSp macro="">
      <xdr:nvCxnSpPr>
        <xdr:cNvPr id="306" name="直線コネクタ 305"/>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63500</xdr:rowOff>
    </xdr:from>
    <xdr:to xmlns:xdr="http://schemas.openxmlformats.org/drawingml/2006/spreadsheetDrawing">
      <xdr:col>6</xdr:col>
      <xdr:colOff>38100</xdr:colOff>
      <xdr:row>86</xdr:row>
      <xdr:rowOff>165100</xdr:rowOff>
    </xdr:to>
    <xdr:sp macro="" textlink="">
      <xdr:nvSpPr>
        <xdr:cNvPr id="307" name="楕円 306"/>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114300</xdr:rowOff>
    </xdr:from>
    <xdr:to xmlns:xdr="http://schemas.openxmlformats.org/drawingml/2006/spreadsheetDrawing">
      <xdr:col>10</xdr:col>
      <xdr:colOff>114300</xdr:colOff>
      <xdr:row>86</xdr:row>
      <xdr:rowOff>114300</xdr:rowOff>
    </xdr:to>
    <xdr:cxnSp macro="">
      <xdr:nvCxnSpPr>
        <xdr:cNvPr id="308" name="直線コネクタ 307"/>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8255</xdr:rowOff>
    </xdr:from>
    <xdr:ext cx="405130" cy="252095"/>
    <xdr:sp macro="" textlink="">
      <xdr:nvSpPr>
        <xdr:cNvPr id="309" name="n_1aveValue【公営住宅】&#10;有形固定資産減価償却率"/>
        <xdr:cNvSpPr txBox="1"/>
      </xdr:nvSpPr>
      <xdr:spPr>
        <a:xfrm>
          <a:off x="3582035" y="140671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84455</xdr:rowOff>
    </xdr:from>
    <xdr:ext cx="398145" cy="259080"/>
    <xdr:sp macro="" textlink="">
      <xdr:nvSpPr>
        <xdr:cNvPr id="310" name="n_2aveValue【公営住宅】&#10;有形固定資産減価償却率"/>
        <xdr:cNvSpPr txBox="1"/>
      </xdr:nvSpPr>
      <xdr:spPr>
        <a:xfrm>
          <a:off x="2705735" y="139719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10160</xdr:rowOff>
    </xdr:from>
    <xdr:ext cx="398145" cy="259080"/>
    <xdr:sp macro="" textlink="">
      <xdr:nvSpPr>
        <xdr:cNvPr id="311" name="n_3aveValue【公営住宅】&#10;有形固定資産減価償却率"/>
        <xdr:cNvSpPr txBox="1"/>
      </xdr:nvSpPr>
      <xdr:spPr>
        <a:xfrm>
          <a:off x="1816735" y="138976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635</xdr:rowOff>
    </xdr:from>
    <xdr:ext cx="398145" cy="259080"/>
    <xdr:sp macro="" textlink="">
      <xdr:nvSpPr>
        <xdr:cNvPr id="312" name="n_4aveValue【公営住宅】&#10;有形固定資産減価償却率"/>
        <xdr:cNvSpPr txBox="1"/>
      </xdr:nvSpPr>
      <xdr:spPr>
        <a:xfrm>
          <a:off x="927735" y="138880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156210</xdr:rowOff>
    </xdr:from>
    <xdr:ext cx="469900" cy="252095"/>
    <xdr:sp macro="" textlink="">
      <xdr:nvSpPr>
        <xdr:cNvPr id="313" name="n_1mainValue【公営住宅】&#10;有形固定資産減価償却率"/>
        <xdr:cNvSpPr txBox="1"/>
      </xdr:nvSpPr>
      <xdr:spPr>
        <a:xfrm>
          <a:off x="3549650" y="14900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156210</xdr:rowOff>
    </xdr:from>
    <xdr:ext cx="462915" cy="252095"/>
    <xdr:sp macro="" textlink="">
      <xdr:nvSpPr>
        <xdr:cNvPr id="314" name="n_2mainValue【公営住宅】&#10;有形固定資産減価償却率"/>
        <xdr:cNvSpPr txBox="1"/>
      </xdr:nvSpPr>
      <xdr:spPr>
        <a:xfrm>
          <a:off x="2673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156210</xdr:rowOff>
    </xdr:from>
    <xdr:ext cx="462915" cy="252095"/>
    <xdr:sp macro="" textlink="">
      <xdr:nvSpPr>
        <xdr:cNvPr id="315" name="n_3mainValue【公営住宅】&#10;有形固定資産減価償却率"/>
        <xdr:cNvSpPr txBox="1"/>
      </xdr:nvSpPr>
      <xdr:spPr>
        <a:xfrm>
          <a:off x="1784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156210</xdr:rowOff>
    </xdr:from>
    <xdr:ext cx="462915" cy="252095"/>
    <xdr:sp macro="" textlink="">
      <xdr:nvSpPr>
        <xdr:cNvPr id="316" name="n_4mainValue【公営住宅】&#10;有形固定資産減価償却率"/>
        <xdr:cNvSpPr txBox="1"/>
      </xdr:nvSpPr>
      <xdr:spPr>
        <a:xfrm>
          <a:off x="895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2900" cy="218440"/>
    <xdr:sp macro="" textlink="">
      <xdr:nvSpPr>
        <xdr:cNvPr id="325" name="テキスト ボックス 324"/>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0375" cy="259080"/>
    <xdr:sp macro="" textlink="">
      <xdr:nvSpPr>
        <xdr:cNvPr id="328" name="テキスト ボックス 327"/>
        <xdr:cNvSpPr txBox="1"/>
      </xdr:nvSpPr>
      <xdr:spPr>
        <a:xfrm>
          <a:off x="6136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0375" cy="252095"/>
    <xdr:sp macro="" textlink="">
      <xdr:nvSpPr>
        <xdr:cNvPr id="330" name="テキスト ボックス 329"/>
        <xdr:cNvSpPr txBox="1"/>
      </xdr:nvSpPr>
      <xdr:spPr>
        <a:xfrm>
          <a:off x="6136640" y="14444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0375" cy="259080"/>
    <xdr:sp macro="" textlink="">
      <xdr:nvSpPr>
        <xdr:cNvPr id="332" name="テキスト ボックス 331"/>
        <xdr:cNvSpPr txBox="1"/>
      </xdr:nvSpPr>
      <xdr:spPr>
        <a:xfrm>
          <a:off x="6136640" y="14117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0375" cy="252095"/>
    <xdr:sp macro="" textlink="">
      <xdr:nvSpPr>
        <xdr:cNvPr id="334" name="テキスト ボックス 333"/>
        <xdr:cNvSpPr txBox="1"/>
      </xdr:nvSpPr>
      <xdr:spPr>
        <a:xfrm>
          <a:off x="6136640" y="1379156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0375" cy="259080"/>
    <xdr:sp macro="" textlink="">
      <xdr:nvSpPr>
        <xdr:cNvPr id="336" name="テキスト ボックス 335"/>
        <xdr:cNvSpPr txBox="1"/>
      </xdr:nvSpPr>
      <xdr:spPr>
        <a:xfrm>
          <a:off x="6136640" y="1346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157480</xdr:rowOff>
    </xdr:from>
    <xdr:to xmlns:xdr="http://schemas.openxmlformats.org/drawingml/2006/spreadsheetDrawing">
      <xdr:col>54</xdr:col>
      <xdr:colOff>189865</xdr:colOff>
      <xdr:row>86</xdr:row>
      <xdr:rowOff>166370</xdr:rowOff>
    </xdr:to>
    <xdr:cxnSp macro="">
      <xdr:nvCxnSpPr>
        <xdr:cNvPr id="342" name="直線コネクタ 341"/>
        <xdr:cNvCxnSpPr/>
      </xdr:nvCxnSpPr>
      <xdr:spPr>
        <a:xfrm flipV="1">
          <a:off x="10476865" y="1335913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900" cy="259080"/>
    <xdr:sp macro="" textlink="">
      <xdr:nvSpPr>
        <xdr:cNvPr id="345"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157480</xdr:rowOff>
    </xdr:from>
    <xdr:to xmlns:xdr="http://schemas.openxmlformats.org/drawingml/2006/spreadsheetDrawing">
      <xdr:col>55</xdr:col>
      <xdr:colOff>88900</xdr:colOff>
      <xdr:row>77</xdr:row>
      <xdr:rowOff>157480</xdr:rowOff>
    </xdr:to>
    <xdr:cxnSp macro="">
      <xdr:nvCxnSpPr>
        <xdr:cNvPr id="346" name="直線コネクタ 345"/>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86360</xdr:rowOff>
    </xdr:from>
    <xdr:ext cx="469900" cy="252095"/>
    <xdr:sp macro="" textlink="">
      <xdr:nvSpPr>
        <xdr:cNvPr id="347" name="【公営住宅】&#10;一人当たり面積平均値テキスト"/>
        <xdr:cNvSpPr txBox="1"/>
      </xdr:nvSpPr>
      <xdr:spPr>
        <a:xfrm>
          <a:off x="10515600" y="144881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63500</xdr:rowOff>
    </xdr:from>
    <xdr:to xmlns:xdr="http://schemas.openxmlformats.org/drawingml/2006/spreadsheetDrawing">
      <xdr:col>55</xdr:col>
      <xdr:colOff>50800</xdr:colOff>
      <xdr:row>85</xdr:row>
      <xdr:rowOff>165100</xdr:rowOff>
    </xdr:to>
    <xdr:sp macro="" textlink="">
      <xdr:nvSpPr>
        <xdr:cNvPr id="348" name="フローチャート: 判断 347"/>
        <xdr:cNvSpPr/>
      </xdr:nvSpPr>
      <xdr:spPr>
        <a:xfrm>
          <a:off x="104267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74930</xdr:rowOff>
    </xdr:from>
    <xdr:to xmlns:xdr="http://schemas.openxmlformats.org/drawingml/2006/spreadsheetDrawing">
      <xdr:col>50</xdr:col>
      <xdr:colOff>165100</xdr:colOff>
      <xdr:row>86</xdr:row>
      <xdr:rowOff>4445</xdr:rowOff>
    </xdr:to>
    <xdr:sp macro="" textlink="">
      <xdr:nvSpPr>
        <xdr:cNvPr id="349" name="フローチャート: 判断 348"/>
        <xdr:cNvSpPr/>
      </xdr:nvSpPr>
      <xdr:spPr>
        <a:xfrm>
          <a:off x="9588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95250</xdr:rowOff>
    </xdr:from>
    <xdr:to xmlns:xdr="http://schemas.openxmlformats.org/drawingml/2006/spreadsheetDrawing">
      <xdr:col>46</xdr:col>
      <xdr:colOff>38100</xdr:colOff>
      <xdr:row>86</xdr:row>
      <xdr:rowOff>25400</xdr:rowOff>
    </xdr:to>
    <xdr:sp macro="" textlink="">
      <xdr:nvSpPr>
        <xdr:cNvPr id="350" name="フローチャート: 判断 349"/>
        <xdr:cNvSpPr/>
      </xdr:nvSpPr>
      <xdr:spPr>
        <a:xfrm>
          <a:off x="86995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19050</xdr:rowOff>
    </xdr:from>
    <xdr:to xmlns:xdr="http://schemas.openxmlformats.org/drawingml/2006/spreadsheetDrawing">
      <xdr:col>41</xdr:col>
      <xdr:colOff>101600</xdr:colOff>
      <xdr:row>86</xdr:row>
      <xdr:rowOff>120650</xdr:rowOff>
    </xdr:to>
    <xdr:sp macro="" textlink="">
      <xdr:nvSpPr>
        <xdr:cNvPr id="351" name="フローチャート: 判断 350"/>
        <xdr:cNvSpPr/>
      </xdr:nvSpPr>
      <xdr:spPr>
        <a:xfrm>
          <a:off x="7810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19050</xdr:rowOff>
    </xdr:from>
    <xdr:to xmlns:xdr="http://schemas.openxmlformats.org/drawingml/2006/spreadsheetDrawing">
      <xdr:col>36</xdr:col>
      <xdr:colOff>165100</xdr:colOff>
      <xdr:row>86</xdr:row>
      <xdr:rowOff>120650</xdr:rowOff>
    </xdr:to>
    <xdr:sp macro="" textlink="">
      <xdr:nvSpPr>
        <xdr:cNvPr id="352" name="フローチャート: 判断 351"/>
        <xdr:cNvSpPr/>
      </xdr:nvSpPr>
      <xdr:spPr>
        <a:xfrm>
          <a:off x="6921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113665</xdr:rowOff>
    </xdr:from>
    <xdr:to xmlns:xdr="http://schemas.openxmlformats.org/drawingml/2006/spreadsheetDrawing">
      <xdr:col>55</xdr:col>
      <xdr:colOff>50800</xdr:colOff>
      <xdr:row>87</xdr:row>
      <xdr:rowOff>43815</xdr:rowOff>
    </xdr:to>
    <xdr:sp macro="" textlink="">
      <xdr:nvSpPr>
        <xdr:cNvPr id="358" name="楕円 357"/>
        <xdr:cNvSpPr/>
      </xdr:nvSpPr>
      <xdr:spPr>
        <a:xfrm>
          <a:off x="104267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29210</xdr:rowOff>
    </xdr:from>
    <xdr:ext cx="469900" cy="252095"/>
    <xdr:sp macro="" textlink="">
      <xdr:nvSpPr>
        <xdr:cNvPr id="359" name="【公営住宅】&#10;一人当たり面積該当値テキスト"/>
        <xdr:cNvSpPr txBox="1"/>
      </xdr:nvSpPr>
      <xdr:spPr>
        <a:xfrm>
          <a:off x="10515600" y="14773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113665</xdr:rowOff>
    </xdr:from>
    <xdr:to xmlns:xdr="http://schemas.openxmlformats.org/drawingml/2006/spreadsheetDrawing">
      <xdr:col>50</xdr:col>
      <xdr:colOff>165100</xdr:colOff>
      <xdr:row>87</xdr:row>
      <xdr:rowOff>43815</xdr:rowOff>
    </xdr:to>
    <xdr:sp macro="" textlink="">
      <xdr:nvSpPr>
        <xdr:cNvPr id="360" name="楕円 359"/>
        <xdr:cNvSpPr/>
      </xdr:nvSpPr>
      <xdr:spPr>
        <a:xfrm>
          <a:off x="9588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164465</xdr:rowOff>
    </xdr:from>
    <xdr:to xmlns:xdr="http://schemas.openxmlformats.org/drawingml/2006/spreadsheetDrawing">
      <xdr:col>55</xdr:col>
      <xdr:colOff>0</xdr:colOff>
      <xdr:row>86</xdr:row>
      <xdr:rowOff>164465</xdr:rowOff>
    </xdr:to>
    <xdr:cxnSp macro="">
      <xdr:nvCxnSpPr>
        <xdr:cNvPr id="361" name="直線コネクタ 360"/>
        <xdr:cNvCxnSpPr/>
      </xdr:nvCxnSpPr>
      <xdr:spPr>
        <a:xfrm>
          <a:off x="9639300" y="14909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113665</xdr:rowOff>
    </xdr:from>
    <xdr:to xmlns:xdr="http://schemas.openxmlformats.org/drawingml/2006/spreadsheetDrawing">
      <xdr:col>46</xdr:col>
      <xdr:colOff>38100</xdr:colOff>
      <xdr:row>87</xdr:row>
      <xdr:rowOff>43815</xdr:rowOff>
    </xdr:to>
    <xdr:sp macro="" textlink="">
      <xdr:nvSpPr>
        <xdr:cNvPr id="362" name="楕円 361"/>
        <xdr:cNvSpPr/>
      </xdr:nvSpPr>
      <xdr:spPr>
        <a:xfrm>
          <a:off x="8699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164465</xdr:rowOff>
    </xdr:from>
    <xdr:to xmlns:xdr="http://schemas.openxmlformats.org/drawingml/2006/spreadsheetDrawing">
      <xdr:col>50</xdr:col>
      <xdr:colOff>114300</xdr:colOff>
      <xdr:row>86</xdr:row>
      <xdr:rowOff>164465</xdr:rowOff>
    </xdr:to>
    <xdr:cxnSp macro="">
      <xdr:nvCxnSpPr>
        <xdr:cNvPr id="363" name="直線コネクタ 362"/>
        <xdr:cNvCxnSpPr/>
      </xdr:nvCxnSpPr>
      <xdr:spPr>
        <a:xfrm>
          <a:off x="8750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113665</xdr:rowOff>
    </xdr:from>
    <xdr:to xmlns:xdr="http://schemas.openxmlformats.org/drawingml/2006/spreadsheetDrawing">
      <xdr:col>41</xdr:col>
      <xdr:colOff>101600</xdr:colOff>
      <xdr:row>87</xdr:row>
      <xdr:rowOff>43815</xdr:rowOff>
    </xdr:to>
    <xdr:sp macro="" textlink="">
      <xdr:nvSpPr>
        <xdr:cNvPr id="364" name="楕円 363"/>
        <xdr:cNvSpPr/>
      </xdr:nvSpPr>
      <xdr:spPr>
        <a:xfrm>
          <a:off x="7810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164465</xdr:rowOff>
    </xdr:from>
    <xdr:to xmlns:xdr="http://schemas.openxmlformats.org/drawingml/2006/spreadsheetDrawing">
      <xdr:col>45</xdr:col>
      <xdr:colOff>177800</xdr:colOff>
      <xdr:row>86</xdr:row>
      <xdr:rowOff>164465</xdr:rowOff>
    </xdr:to>
    <xdr:cxnSp macro="">
      <xdr:nvCxnSpPr>
        <xdr:cNvPr id="365" name="直線コネクタ 364"/>
        <xdr:cNvCxnSpPr/>
      </xdr:nvCxnSpPr>
      <xdr:spPr>
        <a:xfrm>
          <a:off x="7861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113665</xdr:rowOff>
    </xdr:from>
    <xdr:to xmlns:xdr="http://schemas.openxmlformats.org/drawingml/2006/spreadsheetDrawing">
      <xdr:col>36</xdr:col>
      <xdr:colOff>165100</xdr:colOff>
      <xdr:row>87</xdr:row>
      <xdr:rowOff>43815</xdr:rowOff>
    </xdr:to>
    <xdr:sp macro="" textlink="">
      <xdr:nvSpPr>
        <xdr:cNvPr id="366" name="楕円 365"/>
        <xdr:cNvSpPr/>
      </xdr:nvSpPr>
      <xdr:spPr>
        <a:xfrm>
          <a:off x="6921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164465</xdr:rowOff>
    </xdr:from>
    <xdr:to xmlns:xdr="http://schemas.openxmlformats.org/drawingml/2006/spreadsheetDrawing">
      <xdr:col>41</xdr:col>
      <xdr:colOff>50800</xdr:colOff>
      <xdr:row>86</xdr:row>
      <xdr:rowOff>164465</xdr:rowOff>
    </xdr:to>
    <xdr:cxnSp macro="">
      <xdr:nvCxnSpPr>
        <xdr:cNvPr id="367" name="直線コネクタ 366"/>
        <xdr:cNvCxnSpPr/>
      </xdr:nvCxnSpPr>
      <xdr:spPr>
        <a:xfrm>
          <a:off x="6972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20955</xdr:rowOff>
    </xdr:from>
    <xdr:ext cx="469900" cy="252095"/>
    <xdr:sp macro="" textlink="">
      <xdr:nvSpPr>
        <xdr:cNvPr id="368" name="n_1aveValue【公営住宅】&#10;一人当たり面積"/>
        <xdr:cNvSpPr txBox="1"/>
      </xdr:nvSpPr>
      <xdr:spPr>
        <a:xfrm>
          <a:off x="9391650" y="14422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41910</xdr:rowOff>
    </xdr:from>
    <xdr:ext cx="462915" cy="252095"/>
    <xdr:sp macro="" textlink="">
      <xdr:nvSpPr>
        <xdr:cNvPr id="369" name="n_2aveValue【公営住宅】&#10;一人当たり面積"/>
        <xdr:cNvSpPr txBox="1"/>
      </xdr:nvSpPr>
      <xdr:spPr>
        <a:xfrm>
          <a:off x="8515350" y="14443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137160</xdr:rowOff>
    </xdr:from>
    <xdr:ext cx="462915" cy="259080"/>
    <xdr:sp macro="" textlink="">
      <xdr:nvSpPr>
        <xdr:cNvPr id="370" name="n_3aveValue【公営住宅】&#10;一人当たり面積"/>
        <xdr:cNvSpPr txBox="1"/>
      </xdr:nvSpPr>
      <xdr:spPr>
        <a:xfrm>
          <a:off x="7626350" y="1453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137160</xdr:rowOff>
    </xdr:from>
    <xdr:ext cx="462915" cy="259080"/>
    <xdr:sp macro="" textlink="">
      <xdr:nvSpPr>
        <xdr:cNvPr id="371" name="n_4aveValue【公営住宅】&#10;一人当たり面積"/>
        <xdr:cNvSpPr txBox="1"/>
      </xdr:nvSpPr>
      <xdr:spPr>
        <a:xfrm>
          <a:off x="6737350" y="1453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34925</xdr:rowOff>
    </xdr:from>
    <xdr:ext cx="469900" cy="259080"/>
    <xdr:sp macro="" textlink="">
      <xdr:nvSpPr>
        <xdr:cNvPr id="372" name="n_1mainValue【公営住宅】&#10;一人当たり面積"/>
        <xdr:cNvSpPr txBox="1"/>
      </xdr:nvSpPr>
      <xdr:spPr>
        <a:xfrm>
          <a:off x="9391650" y="14951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34925</xdr:rowOff>
    </xdr:from>
    <xdr:ext cx="462915" cy="259080"/>
    <xdr:sp macro="" textlink="">
      <xdr:nvSpPr>
        <xdr:cNvPr id="373" name="n_2mainValue【公営住宅】&#10;一人当たり面積"/>
        <xdr:cNvSpPr txBox="1"/>
      </xdr:nvSpPr>
      <xdr:spPr>
        <a:xfrm>
          <a:off x="8515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34925</xdr:rowOff>
    </xdr:from>
    <xdr:ext cx="462915" cy="259080"/>
    <xdr:sp macro="" textlink="">
      <xdr:nvSpPr>
        <xdr:cNvPr id="374" name="n_3mainValue【公営住宅】&#10;一人当たり面積"/>
        <xdr:cNvSpPr txBox="1"/>
      </xdr:nvSpPr>
      <xdr:spPr>
        <a:xfrm>
          <a:off x="7626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34925</xdr:rowOff>
    </xdr:from>
    <xdr:ext cx="462915" cy="259080"/>
    <xdr:sp macro="" textlink="">
      <xdr:nvSpPr>
        <xdr:cNvPr id="375" name="n_4mainValue【公営住宅】&#10;一人当たり面積"/>
        <xdr:cNvSpPr txBox="1"/>
      </xdr:nvSpPr>
      <xdr:spPr>
        <a:xfrm>
          <a:off x="6737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1465" cy="225425"/>
    <xdr:sp macro="" textlink="">
      <xdr:nvSpPr>
        <xdr:cNvPr id="416" name="テキスト ボックス 415"/>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7" name="直線コネクタ 4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0375" cy="252095"/>
    <xdr:sp macro="" textlink="">
      <xdr:nvSpPr>
        <xdr:cNvPr id="418" name="テキスト ボックス 417"/>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19" name="直線コネクタ 4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0375" cy="252095"/>
    <xdr:sp macro="" textlink="">
      <xdr:nvSpPr>
        <xdr:cNvPr id="420" name="テキスト ボックス 419"/>
        <xdr:cNvSpPr txBox="1"/>
      </xdr:nvSpPr>
      <xdr:spPr>
        <a:xfrm>
          <a:off x="11978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21" name="直線コネクタ 4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2095"/>
    <xdr:sp macro="" textlink="">
      <xdr:nvSpPr>
        <xdr:cNvPr id="422" name="テキスト ボックス 421"/>
        <xdr:cNvSpPr txBox="1"/>
      </xdr:nvSpPr>
      <xdr:spPr>
        <a:xfrm>
          <a:off x="12042775" y="103733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23" name="直線コネクタ 4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2095"/>
    <xdr:sp macro="" textlink="">
      <xdr:nvSpPr>
        <xdr:cNvPr id="424" name="テキスト ボックス 423"/>
        <xdr:cNvSpPr txBox="1"/>
      </xdr:nvSpPr>
      <xdr:spPr>
        <a:xfrm>
          <a:off x="12042775" y="99161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25" name="直線コネクタ 4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2095"/>
    <xdr:sp macro="" textlink="">
      <xdr:nvSpPr>
        <xdr:cNvPr id="426" name="テキスト ボックス 425"/>
        <xdr:cNvSpPr txBox="1"/>
      </xdr:nvSpPr>
      <xdr:spPr>
        <a:xfrm>
          <a:off x="12042775" y="94589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2095"/>
    <xdr:sp macro="" textlink="">
      <xdr:nvSpPr>
        <xdr:cNvPr id="428" name="テキスト ボックス 427"/>
        <xdr:cNvSpPr txBox="1"/>
      </xdr:nvSpPr>
      <xdr:spPr>
        <a:xfrm>
          <a:off x="12042775" y="9001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73025</xdr:rowOff>
    </xdr:from>
    <xdr:to xmlns:xdr="http://schemas.openxmlformats.org/drawingml/2006/spreadsheetDrawing">
      <xdr:col>85</xdr:col>
      <xdr:colOff>126365</xdr:colOff>
      <xdr:row>62</xdr:row>
      <xdr:rowOff>86995</xdr:rowOff>
    </xdr:to>
    <xdr:cxnSp macro="">
      <xdr:nvCxnSpPr>
        <xdr:cNvPr id="430" name="直線コネクタ 429"/>
        <xdr:cNvCxnSpPr/>
      </xdr:nvCxnSpPr>
      <xdr:spPr>
        <a:xfrm flipV="1">
          <a:off x="16318865" y="950277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90805</xdr:rowOff>
    </xdr:from>
    <xdr:ext cx="405130" cy="258445"/>
    <xdr:sp macro="" textlink="">
      <xdr:nvSpPr>
        <xdr:cNvPr id="431"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86995</xdr:rowOff>
    </xdr:from>
    <xdr:to xmlns:xdr="http://schemas.openxmlformats.org/drawingml/2006/spreadsheetDrawing">
      <xdr:col>86</xdr:col>
      <xdr:colOff>25400</xdr:colOff>
      <xdr:row>62</xdr:row>
      <xdr:rowOff>86995</xdr:rowOff>
    </xdr:to>
    <xdr:cxnSp macro="">
      <xdr:nvCxnSpPr>
        <xdr:cNvPr id="432" name="直線コネクタ 431"/>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19685</xdr:rowOff>
    </xdr:from>
    <xdr:ext cx="405130" cy="252095"/>
    <xdr:sp macro="" textlink="">
      <xdr:nvSpPr>
        <xdr:cNvPr id="433" name="【学校施設】&#10;有形固定資産減価償却率最大値テキスト"/>
        <xdr:cNvSpPr txBox="1"/>
      </xdr:nvSpPr>
      <xdr:spPr>
        <a:xfrm>
          <a:off x="16357600" y="92779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73025</xdr:rowOff>
    </xdr:from>
    <xdr:to xmlns:xdr="http://schemas.openxmlformats.org/drawingml/2006/spreadsheetDrawing">
      <xdr:col>86</xdr:col>
      <xdr:colOff>25400</xdr:colOff>
      <xdr:row>55</xdr:row>
      <xdr:rowOff>73025</xdr:rowOff>
    </xdr:to>
    <xdr:cxnSp macro="">
      <xdr:nvCxnSpPr>
        <xdr:cNvPr id="434" name="直線コネクタ 433"/>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119380</xdr:rowOff>
    </xdr:from>
    <xdr:ext cx="405130" cy="259080"/>
    <xdr:sp macro="" textlink="">
      <xdr:nvSpPr>
        <xdr:cNvPr id="435" name="【学校施設】&#10;有形固定資産減価償却率平均値テキスト"/>
        <xdr:cNvSpPr txBox="1"/>
      </xdr:nvSpPr>
      <xdr:spPr>
        <a:xfrm>
          <a:off x="16357600" y="1006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140970</xdr:rowOff>
    </xdr:from>
    <xdr:to xmlns:xdr="http://schemas.openxmlformats.org/drawingml/2006/spreadsheetDrawing">
      <xdr:col>85</xdr:col>
      <xdr:colOff>177800</xdr:colOff>
      <xdr:row>59</xdr:row>
      <xdr:rowOff>71120</xdr:rowOff>
    </xdr:to>
    <xdr:sp macro="" textlink="">
      <xdr:nvSpPr>
        <xdr:cNvPr id="436" name="フローチャート: 判断 435"/>
        <xdr:cNvSpPr/>
      </xdr:nvSpPr>
      <xdr:spPr>
        <a:xfrm>
          <a:off x="16268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106680</xdr:rowOff>
    </xdr:from>
    <xdr:to xmlns:xdr="http://schemas.openxmlformats.org/drawingml/2006/spreadsheetDrawing">
      <xdr:col>81</xdr:col>
      <xdr:colOff>101600</xdr:colOff>
      <xdr:row>59</xdr:row>
      <xdr:rowOff>36830</xdr:rowOff>
    </xdr:to>
    <xdr:sp macro="" textlink="">
      <xdr:nvSpPr>
        <xdr:cNvPr id="437" name="フローチャート: 判断 436"/>
        <xdr:cNvSpPr/>
      </xdr:nvSpPr>
      <xdr:spPr>
        <a:xfrm>
          <a:off x="15430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106680</xdr:rowOff>
    </xdr:from>
    <xdr:to xmlns:xdr="http://schemas.openxmlformats.org/drawingml/2006/spreadsheetDrawing">
      <xdr:col>76</xdr:col>
      <xdr:colOff>165100</xdr:colOff>
      <xdr:row>59</xdr:row>
      <xdr:rowOff>36830</xdr:rowOff>
    </xdr:to>
    <xdr:sp macro="" textlink="">
      <xdr:nvSpPr>
        <xdr:cNvPr id="438" name="フローチャート: 判断 437"/>
        <xdr:cNvSpPr/>
      </xdr:nvSpPr>
      <xdr:spPr>
        <a:xfrm>
          <a:off x="14541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120650</xdr:rowOff>
    </xdr:from>
    <xdr:to xmlns:xdr="http://schemas.openxmlformats.org/drawingml/2006/spreadsheetDrawing">
      <xdr:col>72</xdr:col>
      <xdr:colOff>38100</xdr:colOff>
      <xdr:row>59</xdr:row>
      <xdr:rowOff>50800</xdr:rowOff>
    </xdr:to>
    <xdr:sp macro="" textlink="">
      <xdr:nvSpPr>
        <xdr:cNvPr id="439" name="フローチャート: 判断 4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127635</xdr:rowOff>
    </xdr:from>
    <xdr:to xmlns:xdr="http://schemas.openxmlformats.org/drawingml/2006/spreadsheetDrawing">
      <xdr:col>67</xdr:col>
      <xdr:colOff>101600</xdr:colOff>
      <xdr:row>59</xdr:row>
      <xdr:rowOff>57785</xdr:rowOff>
    </xdr:to>
    <xdr:sp macro="" textlink="">
      <xdr:nvSpPr>
        <xdr:cNvPr id="440" name="フローチャート: 判断 4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095"/>
    <xdr:sp macro="" textlink="">
      <xdr:nvSpPr>
        <xdr:cNvPr id="441" name="テキスト ボックス 440"/>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095"/>
    <xdr:sp macro="" textlink="">
      <xdr:nvSpPr>
        <xdr:cNvPr id="442" name="テキスト ボックス 441"/>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095"/>
    <xdr:sp macro="" textlink="">
      <xdr:nvSpPr>
        <xdr:cNvPr id="443" name="テキスト ボックス 442"/>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095"/>
    <xdr:sp macro="" textlink="">
      <xdr:nvSpPr>
        <xdr:cNvPr id="444" name="テキスト ボックス 443"/>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095"/>
    <xdr:sp macro="" textlink="">
      <xdr:nvSpPr>
        <xdr:cNvPr id="445" name="テキスト ボックス 444"/>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125095</xdr:rowOff>
    </xdr:from>
    <xdr:to xmlns:xdr="http://schemas.openxmlformats.org/drawingml/2006/spreadsheetDrawing">
      <xdr:col>85</xdr:col>
      <xdr:colOff>177800</xdr:colOff>
      <xdr:row>57</xdr:row>
      <xdr:rowOff>55245</xdr:rowOff>
    </xdr:to>
    <xdr:sp macro="" textlink="">
      <xdr:nvSpPr>
        <xdr:cNvPr id="446" name="楕円 445"/>
        <xdr:cNvSpPr/>
      </xdr:nvSpPr>
      <xdr:spPr>
        <a:xfrm>
          <a:off x="162687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147955</xdr:rowOff>
    </xdr:from>
    <xdr:ext cx="405130" cy="258445"/>
    <xdr:sp macro="" textlink="">
      <xdr:nvSpPr>
        <xdr:cNvPr id="447" name="【学校施設】&#10;有形固定資産減価償却率該当値テキスト"/>
        <xdr:cNvSpPr txBox="1"/>
      </xdr:nvSpPr>
      <xdr:spPr>
        <a:xfrm>
          <a:off x="16357600" y="9577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56515</xdr:rowOff>
    </xdr:from>
    <xdr:to xmlns:xdr="http://schemas.openxmlformats.org/drawingml/2006/spreadsheetDrawing">
      <xdr:col>81</xdr:col>
      <xdr:colOff>101600</xdr:colOff>
      <xdr:row>56</xdr:row>
      <xdr:rowOff>158115</xdr:rowOff>
    </xdr:to>
    <xdr:sp macro="" textlink="">
      <xdr:nvSpPr>
        <xdr:cNvPr id="448" name="楕円 447"/>
        <xdr:cNvSpPr/>
      </xdr:nvSpPr>
      <xdr:spPr>
        <a:xfrm>
          <a:off x="15430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107315</xdr:rowOff>
    </xdr:from>
    <xdr:to xmlns:xdr="http://schemas.openxmlformats.org/drawingml/2006/spreadsheetDrawing">
      <xdr:col>85</xdr:col>
      <xdr:colOff>127000</xdr:colOff>
      <xdr:row>57</xdr:row>
      <xdr:rowOff>4445</xdr:rowOff>
    </xdr:to>
    <xdr:cxnSp macro="">
      <xdr:nvCxnSpPr>
        <xdr:cNvPr id="449" name="直線コネクタ 448"/>
        <xdr:cNvCxnSpPr/>
      </xdr:nvCxnSpPr>
      <xdr:spPr>
        <a:xfrm>
          <a:off x="15481300" y="97085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161925</xdr:rowOff>
    </xdr:from>
    <xdr:to xmlns:xdr="http://schemas.openxmlformats.org/drawingml/2006/spreadsheetDrawing">
      <xdr:col>76</xdr:col>
      <xdr:colOff>165100</xdr:colOff>
      <xdr:row>56</xdr:row>
      <xdr:rowOff>92075</xdr:rowOff>
    </xdr:to>
    <xdr:sp macro="" textlink="">
      <xdr:nvSpPr>
        <xdr:cNvPr id="450" name="楕円 449"/>
        <xdr:cNvSpPr/>
      </xdr:nvSpPr>
      <xdr:spPr>
        <a:xfrm>
          <a:off x="14541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41275</xdr:rowOff>
    </xdr:from>
    <xdr:to xmlns:xdr="http://schemas.openxmlformats.org/drawingml/2006/spreadsheetDrawing">
      <xdr:col>81</xdr:col>
      <xdr:colOff>50800</xdr:colOff>
      <xdr:row>56</xdr:row>
      <xdr:rowOff>107315</xdr:rowOff>
    </xdr:to>
    <xdr:cxnSp macro="">
      <xdr:nvCxnSpPr>
        <xdr:cNvPr id="451" name="直線コネクタ 450"/>
        <xdr:cNvCxnSpPr/>
      </xdr:nvCxnSpPr>
      <xdr:spPr>
        <a:xfrm>
          <a:off x="14592300" y="96424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88900</xdr:rowOff>
    </xdr:from>
    <xdr:to xmlns:xdr="http://schemas.openxmlformats.org/drawingml/2006/spreadsheetDrawing">
      <xdr:col>72</xdr:col>
      <xdr:colOff>38100</xdr:colOff>
      <xdr:row>56</xdr:row>
      <xdr:rowOff>19050</xdr:rowOff>
    </xdr:to>
    <xdr:sp macro="" textlink="">
      <xdr:nvSpPr>
        <xdr:cNvPr id="452" name="楕円 451"/>
        <xdr:cNvSpPr/>
      </xdr:nvSpPr>
      <xdr:spPr>
        <a:xfrm>
          <a:off x="13652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139700</xdr:rowOff>
    </xdr:from>
    <xdr:to xmlns:xdr="http://schemas.openxmlformats.org/drawingml/2006/spreadsheetDrawing">
      <xdr:col>76</xdr:col>
      <xdr:colOff>114300</xdr:colOff>
      <xdr:row>56</xdr:row>
      <xdr:rowOff>41275</xdr:rowOff>
    </xdr:to>
    <xdr:cxnSp macro="">
      <xdr:nvCxnSpPr>
        <xdr:cNvPr id="453" name="直線コネクタ 452"/>
        <xdr:cNvCxnSpPr/>
      </xdr:nvCxnSpPr>
      <xdr:spPr>
        <a:xfrm>
          <a:off x="13703300" y="95694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154940</xdr:rowOff>
    </xdr:from>
    <xdr:to xmlns:xdr="http://schemas.openxmlformats.org/drawingml/2006/spreadsheetDrawing">
      <xdr:col>67</xdr:col>
      <xdr:colOff>101600</xdr:colOff>
      <xdr:row>56</xdr:row>
      <xdr:rowOff>85090</xdr:rowOff>
    </xdr:to>
    <xdr:sp macro="" textlink="">
      <xdr:nvSpPr>
        <xdr:cNvPr id="454" name="楕円 453"/>
        <xdr:cNvSpPr/>
      </xdr:nvSpPr>
      <xdr:spPr>
        <a:xfrm>
          <a:off x="12763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139700</xdr:rowOff>
    </xdr:from>
    <xdr:to xmlns:xdr="http://schemas.openxmlformats.org/drawingml/2006/spreadsheetDrawing">
      <xdr:col>71</xdr:col>
      <xdr:colOff>177800</xdr:colOff>
      <xdr:row>56</xdr:row>
      <xdr:rowOff>34290</xdr:rowOff>
    </xdr:to>
    <xdr:cxnSp macro="">
      <xdr:nvCxnSpPr>
        <xdr:cNvPr id="455" name="直線コネクタ 454"/>
        <xdr:cNvCxnSpPr/>
      </xdr:nvCxnSpPr>
      <xdr:spPr>
        <a:xfrm flipV="1">
          <a:off x="12814300" y="95694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27940</xdr:rowOff>
    </xdr:from>
    <xdr:ext cx="405130" cy="259080"/>
    <xdr:sp macro="" textlink="">
      <xdr:nvSpPr>
        <xdr:cNvPr id="456" name="n_1aveValue【学校施設】&#10;有形固定資産減価償却率"/>
        <xdr:cNvSpPr txBox="1"/>
      </xdr:nvSpPr>
      <xdr:spPr>
        <a:xfrm>
          <a:off x="15266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27940</xdr:rowOff>
    </xdr:from>
    <xdr:ext cx="398145" cy="259080"/>
    <xdr:sp macro="" textlink="">
      <xdr:nvSpPr>
        <xdr:cNvPr id="457" name="n_2aveValue【学校施設】&#10;有形固定資産減価償却率"/>
        <xdr:cNvSpPr txBox="1"/>
      </xdr:nvSpPr>
      <xdr:spPr>
        <a:xfrm>
          <a:off x="14389735" y="101434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41910</xdr:rowOff>
    </xdr:from>
    <xdr:ext cx="398145" cy="252095"/>
    <xdr:sp macro="" textlink="">
      <xdr:nvSpPr>
        <xdr:cNvPr id="458" name="n_3aveValue【学校施設】&#10;有形固定資産減価償却率"/>
        <xdr:cNvSpPr txBox="1"/>
      </xdr:nvSpPr>
      <xdr:spPr>
        <a:xfrm>
          <a:off x="13500735" y="101574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398145" cy="259080"/>
    <xdr:sp macro="" textlink="">
      <xdr:nvSpPr>
        <xdr:cNvPr id="459" name="n_4aveValue【学校施設】&#10;有形固定資産減価償却率"/>
        <xdr:cNvSpPr txBox="1"/>
      </xdr:nvSpPr>
      <xdr:spPr>
        <a:xfrm>
          <a:off x="12611735" y="101644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3175</xdr:rowOff>
    </xdr:from>
    <xdr:ext cx="405130" cy="259080"/>
    <xdr:sp macro="" textlink="">
      <xdr:nvSpPr>
        <xdr:cNvPr id="460" name="n_1mainValue【学校施設】&#10;有形固定資産減価償却率"/>
        <xdr:cNvSpPr txBox="1"/>
      </xdr:nvSpPr>
      <xdr:spPr>
        <a:xfrm>
          <a:off x="15266035" y="9432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109220</xdr:rowOff>
    </xdr:from>
    <xdr:ext cx="398145" cy="252095"/>
    <xdr:sp macro="" textlink="">
      <xdr:nvSpPr>
        <xdr:cNvPr id="461" name="n_2mainValue【学校施設】&#10;有形固定資産減価償却率"/>
        <xdr:cNvSpPr txBox="1"/>
      </xdr:nvSpPr>
      <xdr:spPr>
        <a:xfrm>
          <a:off x="14389735" y="93675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35560</xdr:rowOff>
    </xdr:from>
    <xdr:ext cx="398145" cy="259080"/>
    <xdr:sp macro="" textlink="">
      <xdr:nvSpPr>
        <xdr:cNvPr id="462" name="n_3mainValue【学校施設】&#10;有形固定資産減価償却率"/>
        <xdr:cNvSpPr txBox="1"/>
      </xdr:nvSpPr>
      <xdr:spPr>
        <a:xfrm>
          <a:off x="13500735" y="9293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101600</xdr:rowOff>
    </xdr:from>
    <xdr:ext cx="398145" cy="259080"/>
    <xdr:sp macro="" textlink="">
      <xdr:nvSpPr>
        <xdr:cNvPr id="463" name="n_4mainValue【学校施設】&#10;有形固定資産減価償却率"/>
        <xdr:cNvSpPr txBox="1"/>
      </xdr:nvSpPr>
      <xdr:spPr>
        <a:xfrm>
          <a:off x="12611735" y="93599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900" cy="225425"/>
    <xdr:sp macro="" textlink="">
      <xdr:nvSpPr>
        <xdr:cNvPr id="472" name="テキスト ボックス 471"/>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0375" cy="252095"/>
    <xdr:sp macro="" textlink="">
      <xdr:nvSpPr>
        <xdr:cNvPr id="474" name="テキスト ボックス 473"/>
        <xdr:cNvSpPr txBox="1"/>
      </xdr:nvSpPr>
      <xdr:spPr>
        <a:xfrm>
          <a:off x="17820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5" name="直線コネクタ 4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0375" cy="252095"/>
    <xdr:sp macro="" textlink="">
      <xdr:nvSpPr>
        <xdr:cNvPr id="476" name="テキスト ボックス 475"/>
        <xdr:cNvSpPr txBox="1"/>
      </xdr:nvSpPr>
      <xdr:spPr>
        <a:xfrm>
          <a:off x="17820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7" name="直線コネクタ 4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0375" cy="252095"/>
    <xdr:sp macro="" textlink="">
      <xdr:nvSpPr>
        <xdr:cNvPr id="478" name="テキスト ボックス 477"/>
        <xdr:cNvSpPr txBox="1"/>
      </xdr:nvSpPr>
      <xdr:spPr>
        <a:xfrm>
          <a:off x="17820640" y="10373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9" name="直線コネクタ 4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0375" cy="252095"/>
    <xdr:sp macro="" textlink="">
      <xdr:nvSpPr>
        <xdr:cNvPr id="480" name="テキスト ボックス 479"/>
        <xdr:cNvSpPr txBox="1"/>
      </xdr:nvSpPr>
      <xdr:spPr>
        <a:xfrm>
          <a:off x="17820640" y="9916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1" name="直線コネクタ 4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0375" cy="252095"/>
    <xdr:sp macro="" textlink="">
      <xdr:nvSpPr>
        <xdr:cNvPr id="482" name="テキスト ボックス 481"/>
        <xdr:cNvSpPr txBox="1"/>
      </xdr:nvSpPr>
      <xdr:spPr>
        <a:xfrm>
          <a:off x="17820640" y="9458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3" name="直線コネクタ 4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0375" cy="252095"/>
    <xdr:sp macro="" textlink="">
      <xdr:nvSpPr>
        <xdr:cNvPr id="484" name="テキスト ボックス 483"/>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76835</xdr:rowOff>
    </xdr:from>
    <xdr:to xmlns:xdr="http://schemas.openxmlformats.org/drawingml/2006/spreadsheetDrawing">
      <xdr:col>116</xdr:col>
      <xdr:colOff>62865</xdr:colOff>
      <xdr:row>63</xdr:row>
      <xdr:rowOff>107315</xdr:rowOff>
    </xdr:to>
    <xdr:cxnSp macro="">
      <xdr:nvCxnSpPr>
        <xdr:cNvPr id="486" name="直線コネクタ 485"/>
        <xdr:cNvCxnSpPr/>
      </xdr:nvCxnSpPr>
      <xdr:spPr>
        <a:xfrm flipV="1">
          <a:off x="22160865" y="950658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111125</xdr:rowOff>
    </xdr:from>
    <xdr:ext cx="469900" cy="252095"/>
    <xdr:sp macro="" textlink="">
      <xdr:nvSpPr>
        <xdr:cNvPr id="487" name="【学校施設】&#10;一人当たり面積最小値テキスト"/>
        <xdr:cNvSpPr txBox="1"/>
      </xdr:nvSpPr>
      <xdr:spPr>
        <a:xfrm>
          <a:off x="22199600" y="109124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107315</xdr:rowOff>
    </xdr:from>
    <xdr:to xmlns:xdr="http://schemas.openxmlformats.org/drawingml/2006/spreadsheetDrawing">
      <xdr:col>116</xdr:col>
      <xdr:colOff>152400</xdr:colOff>
      <xdr:row>63</xdr:row>
      <xdr:rowOff>107315</xdr:rowOff>
    </xdr:to>
    <xdr:cxnSp macro="">
      <xdr:nvCxnSpPr>
        <xdr:cNvPr id="488" name="直線コネクタ 487"/>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23495</xdr:rowOff>
    </xdr:from>
    <xdr:ext cx="469900" cy="259080"/>
    <xdr:sp macro="" textlink="">
      <xdr:nvSpPr>
        <xdr:cNvPr id="489"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76835</xdr:rowOff>
    </xdr:from>
    <xdr:to xmlns:xdr="http://schemas.openxmlformats.org/drawingml/2006/spreadsheetDrawing">
      <xdr:col>116</xdr:col>
      <xdr:colOff>152400</xdr:colOff>
      <xdr:row>55</xdr:row>
      <xdr:rowOff>76835</xdr:rowOff>
    </xdr:to>
    <xdr:cxnSp macro="">
      <xdr:nvCxnSpPr>
        <xdr:cNvPr id="490" name="直線コネクタ 489"/>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66675</xdr:rowOff>
    </xdr:from>
    <xdr:ext cx="469900" cy="252095"/>
    <xdr:sp macro="" textlink="">
      <xdr:nvSpPr>
        <xdr:cNvPr id="491" name="【学校施設】&#10;一人当たり面積平均値テキスト"/>
        <xdr:cNvSpPr txBox="1"/>
      </xdr:nvSpPr>
      <xdr:spPr>
        <a:xfrm>
          <a:off x="22199600" y="103536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43815</xdr:rowOff>
    </xdr:from>
    <xdr:to xmlns:xdr="http://schemas.openxmlformats.org/drawingml/2006/spreadsheetDrawing">
      <xdr:col>116</xdr:col>
      <xdr:colOff>114300</xdr:colOff>
      <xdr:row>61</xdr:row>
      <xdr:rowOff>145415</xdr:rowOff>
    </xdr:to>
    <xdr:sp macro="" textlink="">
      <xdr:nvSpPr>
        <xdr:cNvPr id="492" name="フローチャート: 判断 491"/>
        <xdr:cNvSpPr/>
      </xdr:nvSpPr>
      <xdr:spPr>
        <a:xfrm>
          <a:off x="22110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40640</xdr:rowOff>
    </xdr:from>
    <xdr:to xmlns:xdr="http://schemas.openxmlformats.org/drawingml/2006/spreadsheetDrawing">
      <xdr:col>112</xdr:col>
      <xdr:colOff>38100</xdr:colOff>
      <xdr:row>61</xdr:row>
      <xdr:rowOff>142240</xdr:rowOff>
    </xdr:to>
    <xdr:sp macro="" textlink="">
      <xdr:nvSpPr>
        <xdr:cNvPr id="493" name="フローチャート: 判断 49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33020</xdr:rowOff>
    </xdr:from>
    <xdr:to xmlns:xdr="http://schemas.openxmlformats.org/drawingml/2006/spreadsheetDrawing">
      <xdr:col>107</xdr:col>
      <xdr:colOff>101600</xdr:colOff>
      <xdr:row>61</xdr:row>
      <xdr:rowOff>134620</xdr:rowOff>
    </xdr:to>
    <xdr:sp macro="" textlink="">
      <xdr:nvSpPr>
        <xdr:cNvPr id="494" name="フローチャート: 判断 493"/>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495" name="フローチャート: 判断 494"/>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63500</xdr:rowOff>
    </xdr:from>
    <xdr:to xmlns:xdr="http://schemas.openxmlformats.org/drawingml/2006/spreadsheetDrawing">
      <xdr:col>98</xdr:col>
      <xdr:colOff>38100</xdr:colOff>
      <xdr:row>62</xdr:row>
      <xdr:rowOff>165100</xdr:rowOff>
    </xdr:to>
    <xdr:sp macro="" textlink="">
      <xdr:nvSpPr>
        <xdr:cNvPr id="496" name="フローチャート: 判断 495"/>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095"/>
    <xdr:sp macro="" textlink="">
      <xdr:nvSpPr>
        <xdr:cNvPr id="497" name="テキスト ボックス 496"/>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095"/>
    <xdr:sp macro="" textlink="">
      <xdr:nvSpPr>
        <xdr:cNvPr id="498" name="テキスト ボックス 497"/>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095"/>
    <xdr:sp macro="" textlink="">
      <xdr:nvSpPr>
        <xdr:cNvPr id="499" name="テキスト ボックス 498"/>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095"/>
    <xdr:sp macro="" textlink="">
      <xdr:nvSpPr>
        <xdr:cNvPr id="500" name="テキスト ボックス 499"/>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095"/>
    <xdr:sp macro="" textlink="">
      <xdr:nvSpPr>
        <xdr:cNvPr id="501" name="テキスト ボックス 500"/>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152400</xdr:rowOff>
    </xdr:from>
    <xdr:to xmlns:xdr="http://schemas.openxmlformats.org/drawingml/2006/spreadsheetDrawing">
      <xdr:col>116</xdr:col>
      <xdr:colOff>114300</xdr:colOff>
      <xdr:row>62</xdr:row>
      <xdr:rowOff>82550</xdr:rowOff>
    </xdr:to>
    <xdr:sp macro="" textlink="">
      <xdr:nvSpPr>
        <xdr:cNvPr id="502" name="楕円 501"/>
        <xdr:cNvSpPr/>
      </xdr:nvSpPr>
      <xdr:spPr>
        <a:xfrm>
          <a:off x="221107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130810</xdr:rowOff>
    </xdr:from>
    <xdr:ext cx="469900" cy="259080"/>
    <xdr:sp macro="" textlink="">
      <xdr:nvSpPr>
        <xdr:cNvPr id="503" name="【学校施設】&#10;一人当たり面積該当値テキスト"/>
        <xdr:cNvSpPr txBox="1"/>
      </xdr:nvSpPr>
      <xdr:spPr>
        <a:xfrm>
          <a:off x="22199600" y="1058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154940</xdr:rowOff>
    </xdr:from>
    <xdr:to xmlns:xdr="http://schemas.openxmlformats.org/drawingml/2006/spreadsheetDrawing">
      <xdr:col>112</xdr:col>
      <xdr:colOff>38100</xdr:colOff>
      <xdr:row>62</xdr:row>
      <xdr:rowOff>84455</xdr:rowOff>
    </xdr:to>
    <xdr:sp macro="" textlink="">
      <xdr:nvSpPr>
        <xdr:cNvPr id="504" name="楕円 503"/>
        <xdr:cNvSpPr/>
      </xdr:nvSpPr>
      <xdr:spPr>
        <a:xfrm>
          <a:off x="21272500" y="10613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31750</xdr:rowOff>
    </xdr:from>
    <xdr:to xmlns:xdr="http://schemas.openxmlformats.org/drawingml/2006/spreadsheetDrawing">
      <xdr:col>116</xdr:col>
      <xdr:colOff>63500</xdr:colOff>
      <xdr:row>62</xdr:row>
      <xdr:rowOff>33655</xdr:rowOff>
    </xdr:to>
    <xdr:cxnSp macro="">
      <xdr:nvCxnSpPr>
        <xdr:cNvPr id="505" name="直線コネクタ 504"/>
        <xdr:cNvCxnSpPr/>
      </xdr:nvCxnSpPr>
      <xdr:spPr>
        <a:xfrm flipV="1">
          <a:off x="21323300" y="10661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159385</xdr:rowOff>
    </xdr:from>
    <xdr:to xmlns:xdr="http://schemas.openxmlformats.org/drawingml/2006/spreadsheetDrawing">
      <xdr:col>107</xdr:col>
      <xdr:colOff>101600</xdr:colOff>
      <xdr:row>62</xdr:row>
      <xdr:rowOff>89535</xdr:rowOff>
    </xdr:to>
    <xdr:sp macro="" textlink="">
      <xdr:nvSpPr>
        <xdr:cNvPr id="506" name="楕円 505"/>
        <xdr:cNvSpPr/>
      </xdr:nvSpPr>
      <xdr:spPr>
        <a:xfrm>
          <a:off x="20383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33655</xdr:rowOff>
    </xdr:from>
    <xdr:to xmlns:xdr="http://schemas.openxmlformats.org/drawingml/2006/spreadsheetDrawing">
      <xdr:col>111</xdr:col>
      <xdr:colOff>177800</xdr:colOff>
      <xdr:row>62</xdr:row>
      <xdr:rowOff>38735</xdr:rowOff>
    </xdr:to>
    <xdr:cxnSp macro="">
      <xdr:nvCxnSpPr>
        <xdr:cNvPr id="507" name="直線コネクタ 506"/>
        <xdr:cNvCxnSpPr/>
      </xdr:nvCxnSpPr>
      <xdr:spPr>
        <a:xfrm flipV="1">
          <a:off x="20434300" y="106635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163195</xdr:rowOff>
    </xdr:from>
    <xdr:to xmlns:xdr="http://schemas.openxmlformats.org/drawingml/2006/spreadsheetDrawing">
      <xdr:col>102</xdr:col>
      <xdr:colOff>165100</xdr:colOff>
      <xdr:row>62</xdr:row>
      <xdr:rowOff>93345</xdr:rowOff>
    </xdr:to>
    <xdr:sp macro="" textlink="">
      <xdr:nvSpPr>
        <xdr:cNvPr id="508" name="楕円 507"/>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38735</xdr:rowOff>
    </xdr:from>
    <xdr:to xmlns:xdr="http://schemas.openxmlformats.org/drawingml/2006/spreadsheetDrawing">
      <xdr:col>107</xdr:col>
      <xdr:colOff>50800</xdr:colOff>
      <xdr:row>62</xdr:row>
      <xdr:rowOff>42545</xdr:rowOff>
    </xdr:to>
    <xdr:cxnSp macro="">
      <xdr:nvCxnSpPr>
        <xdr:cNvPr id="509" name="直線コネクタ 508"/>
        <xdr:cNvCxnSpPr/>
      </xdr:nvCxnSpPr>
      <xdr:spPr>
        <a:xfrm flipV="1">
          <a:off x="19545300" y="10668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8890</xdr:rowOff>
    </xdr:from>
    <xdr:to xmlns:xdr="http://schemas.openxmlformats.org/drawingml/2006/spreadsheetDrawing">
      <xdr:col>98</xdr:col>
      <xdr:colOff>38100</xdr:colOff>
      <xdr:row>62</xdr:row>
      <xdr:rowOff>110490</xdr:rowOff>
    </xdr:to>
    <xdr:sp macro="" textlink="">
      <xdr:nvSpPr>
        <xdr:cNvPr id="510" name="楕円 509"/>
        <xdr:cNvSpPr/>
      </xdr:nvSpPr>
      <xdr:spPr>
        <a:xfrm>
          <a:off x="18605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42545</xdr:rowOff>
    </xdr:from>
    <xdr:to xmlns:xdr="http://schemas.openxmlformats.org/drawingml/2006/spreadsheetDrawing">
      <xdr:col>102</xdr:col>
      <xdr:colOff>114300</xdr:colOff>
      <xdr:row>62</xdr:row>
      <xdr:rowOff>59690</xdr:rowOff>
    </xdr:to>
    <xdr:cxnSp macro="">
      <xdr:nvCxnSpPr>
        <xdr:cNvPr id="511" name="直線コネクタ 510"/>
        <xdr:cNvCxnSpPr/>
      </xdr:nvCxnSpPr>
      <xdr:spPr>
        <a:xfrm flipV="1">
          <a:off x="18656300" y="10672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158750</xdr:rowOff>
    </xdr:from>
    <xdr:ext cx="469900" cy="259080"/>
    <xdr:sp macro="" textlink="">
      <xdr:nvSpPr>
        <xdr:cNvPr id="512" name="n_1aveValue【学校施設】&#10;一人当たり面積"/>
        <xdr:cNvSpPr txBox="1"/>
      </xdr:nvSpPr>
      <xdr:spPr>
        <a:xfrm>
          <a:off x="2107565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151130</xdr:rowOff>
    </xdr:from>
    <xdr:ext cx="462915" cy="259080"/>
    <xdr:sp macro="" textlink="">
      <xdr:nvSpPr>
        <xdr:cNvPr id="513" name="n_2aveValue【学校施設】&#10;一人当たり面積"/>
        <xdr:cNvSpPr txBox="1"/>
      </xdr:nvSpPr>
      <xdr:spPr>
        <a:xfrm>
          <a:off x="20199350" y="102666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146050</xdr:rowOff>
    </xdr:from>
    <xdr:ext cx="462915" cy="252095"/>
    <xdr:sp macro="" textlink="">
      <xdr:nvSpPr>
        <xdr:cNvPr id="514" name="n_3aveValue【学校施設】&#10;一人当たり面積"/>
        <xdr:cNvSpPr txBox="1"/>
      </xdr:nvSpPr>
      <xdr:spPr>
        <a:xfrm>
          <a:off x="19310350" y="107759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156210</xdr:rowOff>
    </xdr:from>
    <xdr:ext cx="462915" cy="252095"/>
    <xdr:sp macro="" textlink="">
      <xdr:nvSpPr>
        <xdr:cNvPr id="515" name="n_4aveValue【学校施設】&#10;一人当たり面積"/>
        <xdr:cNvSpPr txBox="1"/>
      </xdr:nvSpPr>
      <xdr:spPr>
        <a:xfrm>
          <a:off x="18421350" y="107861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75565</xdr:rowOff>
    </xdr:from>
    <xdr:ext cx="469900" cy="252095"/>
    <xdr:sp macro="" textlink="">
      <xdr:nvSpPr>
        <xdr:cNvPr id="516" name="n_1mainValue【学校施設】&#10;一人当たり面積"/>
        <xdr:cNvSpPr txBox="1"/>
      </xdr:nvSpPr>
      <xdr:spPr>
        <a:xfrm>
          <a:off x="21075650" y="10705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80645</xdr:rowOff>
    </xdr:from>
    <xdr:ext cx="462915" cy="259080"/>
    <xdr:sp macro="" textlink="">
      <xdr:nvSpPr>
        <xdr:cNvPr id="517" name="n_2mainValue【学校施設】&#10;一人当たり面積"/>
        <xdr:cNvSpPr txBox="1"/>
      </xdr:nvSpPr>
      <xdr:spPr>
        <a:xfrm>
          <a:off x="20199350" y="107105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109855</xdr:rowOff>
    </xdr:from>
    <xdr:ext cx="462915" cy="252095"/>
    <xdr:sp macro="" textlink="">
      <xdr:nvSpPr>
        <xdr:cNvPr id="518" name="n_3mainValue【学校施設】&#10;一人当たり面積"/>
        <xdr:cNvSpPr txBox="1"/>
      </xdr:nvSpPr>
      <xdr:spPr>
        <a:xfrm>
          <a:off x="19310350" y="103968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127000</xdr:rowOff>
    </xdr:from>
    <xdr:ext cx="462915" cy="259080"/>
    <xdr:sp macro="" textlink="">
      <xdr:nvSpPr>
        <xdr:cNvPr id="519" name="n_4mainValue【学校施設】&#10;一人当たり面積"/>
        <xdr:cNvSpPr txBox="1"/>
      </xdr:nvSpPr>
      <xdr:spPr>
        <a:xfrm>
          <a:off x="18421350" y="10414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公営住宅を除き、</a:t>
          </a:r>
          <a:r>
            <a:rPr kumimoji="1" lang="ja-JP" altLang="en-US" sz="1300">
              <a:latin typeface="ＭＳ Ｐゴシック"/>
              <a:ea typeface="ＭＳ Ｐゴシック"/>
            </a:rPr>
            <a:t>有形固定資産減価償却率は</a:t>
          </a:r>
          <a:r>
            <a:rPr kumimoji="1" lang="ja-JP" altLang="en-US" sz="1300">
              <a:latin typeface="ＭＳ Ｐゴシック"/>
              <a:ea typeface="ＭＳ Ｐゴシック"/>
            </a:rPr>
            <a:t>類似団体を下回っているが、それぞれの施設の減価償却率は増加</a:t>
          </a:r>
          <a:r>
            <a:rPr kumimoji="1" lang="ja-JP" altLang="en-US" sz="1300">
              <a:latin typeface="ＭＳ Ｐゴシック"/>
              <a:ea typeface="ＭＳ Ｐゴシック"/>
            </a:rPr>
            <a:t>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r>
          <a:r>
            <a:rPr kumimoji="1" lang="ja-JP" altLang="en-US" sz="1300">
              <a:latin typeface="ＭＳ Ｐゴシック"/>
              <a:ea typeface="ＭＳ Ｐゴシック"/>
            </a:rPr>
            <a:t>公営住宅の有形固定資産減価償却率については、類似団体の平均を大きく上回っている。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要因として、</a:t>
          </a:r>
          <a:r>
            <a:rPr kumimoji="1" lang="ja-JP" altLang="en-US" sz="1300">
              <a:latin typeface="ＭＳ Ｐゴシック"/>
              <a:ea typeface="ＭＳ Ｐゴシック"/>
            </a:rPr>
            <a:t>公営住宅は３施設８戸と少数であるが、すべての施設が木造で</a:t>
          </a:r>
          <a:r>
            <a:rPr kumimoji="1" lang="ja-JP" altLang="en-US" sz="1300">
              <a:latin typeface="ＭＳ Ｐゴシック"/>
              <a:ea typeface="ＭＳ Ｐゴシック"/>
            </a:rPr>
            <a:t>築</a:t>
          </a:r>
          <a:r>
            <a:rPr kumimoji="1" lang="ja-JP" altLang="en-US" sz="1300">
              <a:latin typeface="ＭＳ Ｐゴシック"/>
              <a:ea typeface="ＭＳ Ｐゴシック"/>
            </a:rPr>
            <a:t>年数が30年を超え、減価償却が終了しており、今後改修等が必要である。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0375" cy="252095"/>
    <xdr:sp macro="" textlink="">
      <xdr:nvSpPr>
        <xdr:cNvPr id="45" name="テキスト ボックス 44"/>
        <xdr:cNvSpPr txBox="1"/>
      </xdr:nvSpPr>
      <xdr:spPr>
        <a:xfrm>
          <a:off x="294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2095"/>
    <xdr:sp macro="" textlink="">
      <xdr:nvSpPr>
        <xdr:cNvPr id="49" name="テキスト ボックス 48"/>
        <xdr:cNvSpPr txBox="1"/>
      </xdr:nvSpPr>
      <xdr:spPr>
        <a:xfrm>
          <a:off x="358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2105" cy="252095"/>
    <xdr:sp macro="" textlink="">
      <xdr:nvSpPr>
        <xdr:cNvPr id="55" name="テキスト ボックス 54"/>
        <xdr:cNvSpPr txBox="1"/>
      </xdr:nvSpPr>
      <xdr:spPr>
        <a:xfrm>
          <a:off x="422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305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図書館】&#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116205</xdr:rowOff>
    </xdr:from>
    <xdr:ext cx="405130" cy="259080"/>
    <xdr:sp macro="" textlink="">
      <xdr:nvSpPr>
        <xdr:cNvPr id="63" name="【図書館】&#10;有形固定資産減価償却率平均値テキスト"/>
        <xdr:cNvSpPr txBox="1"/>
      </xdr:nvSpPr>
      <xdr:spPr>
        <a:xfrm>
          <a:off x="4673600" y="645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137795</xdr:rowOff>
    </xdr:from>
    <xdr:to xmlns:xdr="http://schemas.openxmlformats.org/drawingml/2006/spreadsheetDrawing">
      <xdr:col>24</xdr:col>
      <xdr:colOff>114300</xdr:colOff>
      <xdr:row>38</xdr:row>
      <xdr:rowOff>67945</xdr:rowOff>
    </xdr:to>
    <xdr:sp macro="" textlink="">
      <xdr:nvSpPr>
        <xdr:cNvPr id="64" name="フローチャート: 判断 63"/>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5" name="フローチャート: 判断 64"/>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113665</xdr:rowOff>
    </xdr:from>
    <xdr:to xmlns:xdr="http://schemas.openxmlformats.org/drawingml/2006/spreadsheetDrawing">
      <xdr:col>15</xdr:col>
      <xdr:colOff>101600</xdr:colOff>
      <xdr:row>38</xdr:row>
      <xdr:rowOff>43815</xdr:rowOff>
    </xdr:to>
    <xdr:sp macro="" textlink="">
      <xdr:nvSpPr>
        <xdr:cNvPr id="66" name="フローチャート: 判断 65"/>
        <xdr:cNvSpPr/>
      </xdr:nvSpPr>
      <xdr:spPr>
        <a:xfrm>
          <a:off x="2857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114935</xdr:rowOff>
    </xdr:from>
    <xdr:to xmlns:xdr="http://schemas.openxmlformats.org/drawingml/2006/spreadsheetDrawing">
      <xdr:col>24</xdr:col>
      <xdr:colOff>114300</xdr:colOff>
      <xdr:row>37</xdr:row>
      <xdr:rowOff>45085</xdr:rowOff>
    </xdr:to>
    <xdr:sp macro="" textlink="">
      <xdr:nvSpPr>
        <xdr:cNvPr id="74" name="楕円 73"/>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137795</xdr:rowOff>
    </xdr:from>
    <xdr:ext cx="405130" cy="259080"/>
    <xdr:sp macro="" textlink="">
      <xdr:nvSpPr>
        <xdr:cNvPr id="75" name="【図書館】&#10;有形固定資産減価償却率該当値テキスト"/>
        <xdr:cNvSpPr txBox="1"/>
      </xdr:nvSpPr>
      <xdr:spPr>
        <a:xfrm>
          <a:off x="4673600" y="613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38735</xdr:rowOff>
    </xdr:from>
    <xdr:to xmlns:xdr="http://schemas.openxmlformats.org/drawingml/2006/spreadsheetDrawing">
      <xdr:col>20</xdr:col>
      <xdr:colOff>38100</xdr:colOff>
      <xdr:row>36</xdr:row>
      <xdr:rowOff>140335</xdr:rowOff>
    </xdr:to>
    <xdr:sp macro="" textlink="">
      <xdr:nvSpPr>
        <xdr:cNvPr id="76" name="楕円 75"/>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89535</xdr:rowOff>
    </xdr:from>
    <xdr:to xmlns:xdr="http://schemas.openxmlformats.org/drawingml/2006/spreadsheetDrawing">
      <xdr:col>24</xdr:col>
      <xdr:colOff>63500</xdr:colOff>
      <xdr:row>36</xdr:row>
      <xdr:rowOff>166370</xdr:rowOff>
    </xdr:to>
    <xdr:cxnSp macro="">
      <xdr:nvCxnSpPr>
        <xdr:cNvPr id="77" name="直線コネクタ 76"/>
        <xdr:cNvCxnSpPr/>
      </xdr:nvCxnSpPr>
      <xdr:spPr>
        <a:xfrm>
          <a:off x="3797300" y="626173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58420</xdr:rowOff>
    </xdr:to>
    <xdr:sp macro="" textlink="">
      <xdr:nvSpPr>
        <xdr:cNvPr id="78" name="楕円 77"/>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xdr:rowOff>
    </xdr:from>
    <xdr:to xmlns:xdr="http://schemas.openxmlformats.org/drawingml/2006/spreadsheetDrawing">
      <xdr:col>19</xdr:col>
      <xdr:colOff>177800</xdr:colOff>
      <xdr:row>36</xdr:row>
      <xdr:rowOff>89535</xdr:rowOff>
    </xdr:to>
    <xdr:cxnSp macro="">
      <xdr:nvCxnSpPr>
        <xdr:cNvPr id="79" name="直線コネクタ 78"/>
        <xdr:cNvCxnSpPr/>
      </xdr:nvCxnSpPr>
      <xdr:spPr>
        <a:xfrm>
          <a:off x="2908300" y="61798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53340</xdr:rowOff>
    </xdr:from>
    <xdr:to xmlns:xdr="http://schemas.openxmlformats.org/drawingml/2006/spreadsheetDrawing">
      <xdr:col>10</xdr:col>
      <xdr:colOff>165100</xdr:colOff>
      <xdr:row>35</xdr:row>
      <xdr:rowOff>154940</xdr:rowOff>
    </xdr:to>
    <xdr:sp macro="" textlink="">
      <xdr:nvSpPr>
        <xdr:cNvPr id="80" name="楕円 79"/>
        <xdr:cNvSpPr/>
      </xdr:nvSpPr>
      <xdr:spPr>
        <a:xfrm>
          <a:off x="1968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104140</xdr:rowOff>
    </xdr:from>
    <xdr:to xmlns:xdr="http://schemas.openxmlformats.org/drawingml/2006/spreadsheetDrawing">
      <xdr:col>15</xdr:col>
      <xdr:colOff>50800</xdr:colOff>
      <xdr:row>36</xdr:row>
      <xdr:rowOff>7620</xdr:rowOff>
    </xdr:to>
    <xdr:cxnSp macro="">
      <xdr:nvCxnSpPr>
        <xdr:cNvPr id="81" name="直線コネクタ 80"/>
        <xdr:cNvCxnSpPr/>
      </xdr:nvCxnSpPr>
      <xdr:spPr>
        <a:xfrm>
          <a:off x="2019300" y="61048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146050</xdr:rowOff>
    </xdr:from>
    <xdr:to xmlns:xdr="http://schemas.openxmlformats.org/drawingml/2006/spreadsheetDrawing">
      <xdr:col>6</xdr:col>
      <xdr:colOff>38100</xdr:colOff>
      <xdr:row>35</xdr:row>
      <xdr:rowOff>76200</xdr:rowOff>
    </xdr:to>
    <xdr:sp macro="" textlink="">
      <xdr:nvSpPr>
        <xdr:cNvPr id="82" name="楕円 81"/>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25400</xdr:rowOff>
    </xdr:from>
    <xdr:to xmlns:xdr="http://schemas.openxmlformats.org/drawingml/2006/spreadsheetDrawing">
      <xdr:col>10</xdr:col>
      <xdr:colOff>114300</xdr:colOff>
      <xdr:row>35</xdr:row>
      <xdr:rowOff>104140</xdr:rowOff>
    </xdr:to>
    <xdr:cxnSp macro="">
      <xdr:nvCxnSpPr>
        <xdr:cNvPr id="83" name="直線コネクタ 82"/>
        <xdr:cNvCxnSpPr/>
      </xdr:nvCxnSpPr>
      <xdr:spPr>
        <a:xfrm>
          <a:off x="1130300" y="60261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29210</xdr:rowOff>
    </xdr:from>
    <xdr:ext cx="405130" cy="252095"/>
    <xdr:sp macro="" textlink="">
      <xdr:nvSpPr>
        <xdr:cNvPr id="84" name="n_1aveValue【図書館】&#10;有形固定資産減価償却率"/>
        <xdr:cNvSpPr txBox="1"/>
      </xdr:nvSpPr>
      <xdr:spPr>
        <a:xfrm>
          <a:off x="3582035" y="65443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34925</xdr:rowOff>
    </xdr:from>
    <xdr:ext cx="398145" cy="259080"/>
    <xdr:sp macro="" textlink="">
      <xdr:nvSpPr>
        <xdr:cNvPr id="85" name="n_2aveValue【図書館】&#10;有形固定資産減価償却率"/>
        <xdr:cNvSpPr txBox="1"/>
      </xdr:nvSpPr>
      <xdr:spPr>
        <a:xfrm>
          <a:off x="2705735" y="6550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109220</xdr:rowOff>
    </xdr:from>
    <xdr:ext cx="398145" cy="252095"/>
    <xdr:sp macro="" textlink="">
      <xdr:nvSpPr>
        <xdr:cNvPr id="86" name="n_3aveValue【図書館】&#10;有形固定資産減価償却率"/>
        <xdr:cNvSpPr txBox="1"/>
      </xdr:nvSpPr>
      <xdr:spPr>
        <a:xfrm>
          <a:off x="1816735" y="6452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101600</xdr:rowOff>
    </xdr:from>
    <xdr:ext cx="398145" cy="259080"/>
    <xdr:sp macro="" textlink="">
      <xdr:nvSpPr>
        <xdr:cNvPr id="87" name="n_4aveValue【図書館】&#10;有形固定資産減価償却率"/>
        <xdr:cNvSpPr txBox="1"/>
      </xdr:nvSpPr>
      <xdr:spPr>
        <a:xfrm>
          <a:off x="927735" y="64452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156845</xdr:rowOff>
    </xdr:from>
    <xdr:ext cx="405130" cy="252095"/>
    <xdr:sp macro="" textlink="">
      <xdr:nvSpPr>
        <xdr:cNvPr id="88" name="n_1mainValue【図書館】&#10;有形固定資産減価償却率"/>
        <xdr:cNvSpPr txBox="1"/>
      </xdr:nvSpPr>
      <xdr:spPr>
        <a:xfrm>
          <a:off x="3582035" y="59861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74930</xdr:rowOff>
    </xdr:from>
    <xdr:ext cx="398145" cy="252095"/>
    <xdr:sp macro="" textlink="">
      <xdr:nvSpPr>
        <xdr:cNvPr id="89" name="n_2mainValue【図書館】&#10;有形固定資産減価償却率"/>
        <xdr:cNvSpPr txBox="1"/>
      </xdr:nvSpPr>
      <xdr:spPr>
        <a:xfrm>
          <a:off x="2705735" y="590423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171450</xdr:rowOff>
    </xdr:from>
    <xdr:ext cx="398145" cy="259080"/>
    <xdr:sp macro="" textlink="">
      <xdr:nvSpPr>
        <xdr:cNvPr id="90" name="n_3mainValue【図書館】&#10;有形固定資産減価償却率"/>
        <xdr:cNvSpPr txBox="1"/>
      </xdr:nvSpPr>
      <xdr:spPr>
        <a:xfrm>
          <a:off x="1816735" y="58293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92710</xdr:rowOff>
    </xdr:from>
    <xdr:ext cx="398145" cy="259080"/>
    <xdr:sp macro="" textlink="">
      <xdr:nvSpPr>
        <xdr:cNvPr id="91" name="n_4mainValue【図書館】&#10;有形固定資産減価償却率"/>
        <xdr:cNvSpPr txBox="1"/>
      </xdr:nvSpPr>
      <xdr:spPr>
        <a:xfrm>
          <a:off x="927735" y="57505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0375" cy="259080"/>
    <xdr:sp macro="" textlink="">
      <xdr:nvSpPr>
        <xdr:cNvPr id="103" name="テキスト ボックス 102"/>
        <xdr:cNvSpPr txBox="1"/>
      </xdr:nvSpPr>
      <xdr:spPr>
        <a:xfrm>
          <a:off x="6136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0375" cy="259080"/>
    <xdr:sp macro="" textlink="">
      <xdr:nvSpPr>
        <xdr:cNvPr id="105" name="テキスト ボックス 104"/>
        <xdr:cNvSpPr txBox="1"/>
      </xdr:nvSpPr>
      <xdr:spPr>
        <a:xfrm>
          <a:off x="6136640" y="656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0375" cy="259080"/>
    <xdr:sp macro="" textlink="">
      <xdr:nvSpPr>
        <xdr:cNvPr id="107" name="テキスト ボックス 106"/>
        <xdr:cNvSpPr txBox="1"/>
      </xdr:nvSpPr>
      <xdr:spPr>
        <a:xfrm>
          <a:off x="6136640" y="610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0375" cy="259080"/>
    <xdr:sp macro="" textlink="">
      <xdr:nvSpPr>
        <xdr:cNvPr id="109" name="テキスト ボックス 108"/>
        <xdr:cNvSpPr txBox="1"/>
      </xdr:nvSpPr>
      <xdr:spPr>
        <a:xfrm>
          <a:off x="6136640" y="564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0375" cy="259080"/>
    <xdr:sp macro="" textlink="">
      <xdr:nvSpPr>
        <xdr:cNvPr id="111" name="テキスト ボックス 110"/>
        <xdr:cNvSpPr txBox="1"/>
      </xdr:nvSpPr>
      <xdr:spPr>
        <a:xfrm>
          <a:off x="6136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50800</xdr:rowOff>
    </xdr:from>
    <xdr:to xmlns:xdr="http://schemas.openxmlformats.org/drawingml/2006/spreadsheetDrawing">
      <xdr:col>54</xdr:col>
      <xdr:colOff>189865</xdr:colOff>
      <xdr:row>41</xdr:row>
      <xdr:rowOff>73660</xdr:rowOff>
    </xdr:to>
    <xdr:cxnSp macro="">
      <xdr:nvCxnSpPr>
        <xdr:cNvPr id="113" name="直線コネクタ 112"/>
        <xdr:cNvCxnSpPr/>
      </xdr:nvCxnSpPr>
      <xdr:spPr>
        <a:xfrm flipV="1">
          <a:off x="10476865" y="605155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77470</xdr:rowOff>
    </xdr:from>
    <xdr:ext cx="469900" cy="252095"/>
    <xdr:sp macro="" textlink="">
      <xdr:nvSpPr>
        <xdr:cNvPr id="114" name="【図書館】&#10;一人当たり面積最小値テキスト"/>
        <xdr:cNvSpPr txBox="1"/>
      </xdr:nvSpPr>
      <xdr:spPr>
        <a:xfrm>
          <a:off x="10515600" y="71069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73660</xdr:rowOff>
    </xdr:from>
    <xdr:to xmlns:xdr="http://schemas.openxmlformats.org/drawingml/2006/spreadsheetDrawing">
      <xdr:col>55</xdr:col>
      <xdr:colOff>88900</xdr:colOff>
      <xdr:row>41</xdr:row>
      <xdr:rowOff>73660</xdr:rowOff>
    </xdr:to>
    <xdr:cxnSp macro="">
      <xdr:nvCxnSpPr>
        <xdr:cNvPr id="115" name="直線コネクタ 114"/>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168910</xdr:rowOff>
    </xdr:from>
    <xdr:ext cx="469900" cy="252095"/>
    <xdr:sp macro="" textlink="">
      <xdr:nvSpPr>
        <xdr:cNvPr id="116" name="【図書館】&#10;一人当たり面積最大値テキスト"/>
        <xdr:cNvSpPr txBox="1"/>
      </xdr:nvSpPr>
      <xdr:spPr>
        <a:xfrm>
          <a:off x="10515600" y="58267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50800</xdr:rowOff>
    </xdr:from>
    <xdr:to xmlns:xdr="http://schemas.openxmlformats.org/drawingml/2006/spreadsheetDrawing">
      <xdr:col>55</xdr:col>
      <xdr:colOff>88900</xdr:colOff>
      <xdr:row>35</xdr:row>
      <xdr:rowOff>50800</xdr:rowOff>
    </xdr:to>
    <xdr:cxnSp macro="">
      <xdr:nvCxnSpPr>
        <xdr:cNvPr id="117" name="直線コネクタ 116"/>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469900" cy="259080"/>
    <xdr:sp macro="" textlink="">
      <xdr:nvSpPr>
        <xdr:cNvPr id="118"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86995</xdr:rowOff>
    </xdr:from>
    <xdr:to xmlns:xdr="http://schemas.openxmlformats.org/drawingml/2006/spreadsheetDrawing">
      <xdr:col>50</xdr:col>
      <xdr:colOff>165100</xdr:colOff>
      <xdr:row>40</xdr:row>
      <xdr:rowOff>17780</xdr:rowOff>
    </xdr:to>
    <xdr:sp macro="" textlink="">
      <xdr:nvSpPr>
        <xdr:cNvPr id="120" name="フローチャート: 判断 119"/>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78105</xdr:rowOff>
    </xdr:from>
    <xdr:to xmlns:xdr="http://schemas.openxmlformats.org/drawingml/2006/spreadsheetDrawing">
      <xdr:col>46</xdr:col>
      <xdr:colOff>38100</xdr:colOff>
      <xdr:row>40</xdr:row>
      <xdr:rowOff>8255</xdr:rowOff>
    </xdr:to>
    <xdr:sp macro="" textlink="">
      <xdr:nvSpPr>
        <xdr:cNvPr id="121" name="フローチャート: 判断 120"/>
        <xdr:cNvSpPr/>
      </xdr:nvSpPr>
      <xdr:spPr>
        <a:xfrm>
          <a:off x="8699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151130</xdr:rowOff>
    </xdr:from>
    <xdr:to xmlns:xdr="http://schemas.openxmlformats.org/drawingml/2006/spreadsheetDrawing">
      <xdr:col>41</xdr:col>
      <xdr:colOff>101600</xdr:colOff>
      <xdr:row>40</xdr:row>
      <xdr:rowOff>81280</xdr:rowOff>
    </xdr:to>
    <xdr:sp macro="" textlink="">
      <xdr:nvSpPr>
        <xdr:cNvPr id="122" name="フローチャート: 判断 121"/>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165100</xdr:rowOff>
    </xdr:from>
    <xdr:to xmlns:xdr="http://schemas.openxmlformats.org/drawingml/2006/spreadsheetDrawing">
      <xdr:col>36</xdr:col>
      <xdr:colOff>165100</xdr:colOff>
      <xdr:row>40</xdr:row>
      <xdr:rowOff>95250</xdr:rowOff>
    </xdr:to>
    <xdr:sp macro="" textlink="">
      <xdr:nvSpPr>
        <xdr:cNvPr id="123" name="フローチャート: 判断 122"/>
        <xdr:cNvSpPr/>
      </xdr:nvSpPr>
      <xdr:spPr>
        <a:xfrm>
          <a:off x="6921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128270</xdr:rowOff>
    </xdr:from>
    <xdr:to xmlns:xdr="http://schemas.openxmlformats.org/drawingml/2006/spreadsheetDrawing">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106680</xdr:rowOff>
    </xdr:from>
    <xdr:ext cx="469900" cy="259080"/>
    <xdr:sp macro="" textlink="">
      <xdr:nvSpPr>
        <xdr:cNvPr id="130" name="【図書館】&#10;一人当たり面積該当値テキスト"/>
        <xdr:cNvSpPr txBox="1"/>
      </xdr:nvSpPr>
      <xdr:spPr>
        <a:xfrm>
          <a:off x="105156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128270</xdr:rowOff>
    </xdr:from>
    <xdr:to xmlns:xdr="http://schemas.openxmlformats.org/drawingml/2006/spreadsheetDrawing">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7620</xdr:rowOff>
    </xdr:from>
    <xdr:to xmlns:xdr="http://schemas.openxmlformats.org/drawingml/2006/spreadsheetDrawing">
      <xdr:col>55</xdr:col>
      <xdr:colOff>0</xdr:colOff>
      <xdr:row>40</xdr:row>
      <xdr:rowOff>7620</xdr:rowOff>
    </xdr:to>
    <xdr:cxnSp macro="">
      <xdr:nvCxnSpPr>
        <xdr:cNvPr id="132" name="直線コネクタ 131"/>
        <xdr:cNvCxnSpPr/>
      </xdr:nvCxnSpPr>
      <xdr:spPr>
        <a:xfrm>
          <a:off x="9639300" y="6865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132715</xdr:rowOff>
    </xdr:from>
    <xdr:to xmlns:xdr="http://schemas.openxmlformats.org/drawingml/2006/spreadsheetDrawing">
      <xdr:col>46</xdr:col>
      <xdr:colOff>38100</xdr:colOff>
      <xdr:row>40</xdr:row>
      <xdr:rowOff>63500</xdr:rowOff>
    </xdr:to>
    <xdr:sp macro="" textlink="">
      <xdr:nvSpPr>
        <xdr:cNvPr id="133" name="楕円 132"/>
        <xdr:cNvSpPr/>
      </xdr:nvSpPr>
      <xdr:spPr>
        <a:xfrm>
          <a:off x="8699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7620</xdr:rowOff>
    </xdr:from>
    <xdr:to xmlns:xdr="http://schemas.openxmlformats.org/drawingml/2006/spreadsheetDrawing">
      <xdr:col>50</xdr:col>
      <xdr:colOff>114300</xdr:colOff>
      <xdr:row>40</xdr:row>
      <xdr:rowOff>12065</xdr:rowOff>
    </xdr:to>
    <xdr:cxnSp macro="">
      <xdr:nvCxnSpPr>
        <xdr:cNvPr id="134" name="直線コネクタ 133"/>
        <xdr:cNvCxnSpPr/>
      </xdr:nvCxnSpPr>
      <xdr:spPr>
        <a:xfrm flipV="1">
          <a:off x="8750300" y="6865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132715</xdr:rowOff>
    </xdr:from>
    <xdr:to xmlns:xdr="http://schemas.openxmlformats.org/drawingml/2006/spreadsheetDrawing">
      <xdr:col>41</xdr:col>
      <xdr:colOff>101600</xdr:colOff>
      <xdr:row>40</xdr:row>
      <xdr:rowOff>63500</xdr:rowOff>
    </xdr:to>
    <xdr:sp macro="" textlink="">
      <xdr:nvSpPr>
        <xdr:cNvPr id="135" name="楕円 134"/>
        <xdr:cNvSpPr/>
      </xdr:nvSpPr>
      <xdr:spPr>
        <a:xfrm>
          <a:off x="7810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12065</xdr:rowOff>
    </xdr:from>
    <xdr:to xmlns:xdr="http://schemas.openxmlformats.org/drawingml/2006/spreadsheetDrawing">
      <xdr:col>45</xdr:col>
      <xdr:colOff>177800</xdr:colOff>
      <xdr:row>40</xdr:row>
      <xdr:rowOff>12065</xdr:rowOff>
    </xdr:to>
    <xdr:cxnSp macro="">
      <xdr:nvCxnSpPr>
        <xdr:cNvPr id="136" name="直線コネクタ 135"/>
        <xdr:cNvCxnSpPr/>
      </xdr:nvCxnSpPr>
      <xdr:spPr>
        <a:xfrm>
          <a:off x="7861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132715</xdr:rowOff>
    </xdr:from>
    <xdr:to xmlns:xdr="http://schemas.openxmlformats.org/drawingml/2006/spreadsheetDrawing">
      <xdr:col>36</xdr:col>
      <xdr:colOff>165100</xdr:colOff>
      <xdr:row>40</xdr:row>
      <xdr:rowOff>63500</xdr:rowOff>
    </xdr:to>
    <xdr:sp macro="" textlink="">
      <xdr:nvSpPr>
        <xdr:cNvPr id="137" name="楕円 136"/>
        <xdr:cNvSpPr/>
      </xdr:nvSpPr>
      <xdr:spPr>
        <a:xfrm>
          <a:off x="6921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12065</xdr:rowOff>
    </xdr:from>
    <xdr:to xmlns:xdr="http://schemas.openxmlformats.org/drawingml/2006/spreadsheetDrawing">
      <xdr:col>41</xdr:col>
      <xdr:colOff>50800</xdr:colOff>
      <xdr:row>40</xdr:row>
      <xdr:rowOff>12065</xdr:rowOff>
    </xdr:to>
    <xdr:cxnSp macro="">
      <xdr:nvCxnSpPr>
        <xdr:cNvPr id="138" name="直線コネクタ 137"/>
        <xdr:cNvCxnSpPr/>
      </xdr:nvCxnSpPr>
      <xdr:spPr>
        <a:xfrm>
          <a:off x="6972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33655</xdr:rowOff>
    </xdr:from>
    <xdr:ext cx="469900" cy="258445"/>
    <xdr:sp macro="" textlink="">
      <xdr:nvSpPr>
        <xdr:cNvPr id="139" name="n_1aveValue【図書館】&#10;一人当たり面積"/>
        <xdr:cNvSpPr txBox="1"/>
      </xdr:nvSpPr>
      <xdr:spPr>
        <a:xfrm>
          <a:off x="9391650" y="654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24765</xdr:rowOff>
    </xdr:from>
    <xdr:ext cx="462915" cy="259080"/>
    <xdr:sp macro="" textlink="">
      <xdr:nvSpPr>
        <xdr:cNvPr id="140" name="n_2aveValue【図書館】&#10;一人当たり面積"/>
        <xdr:cNvSpPr txBox="1"/>
      </xdr:nvSpPr>
      <xdr:spPr>
        <a:xfrm>
          <a:off x="8515350" y="6539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72390</xdr:rowOff>
    </xdr:from>
    <xdr:ext cx="462915" cy="259080"/>
    <xdr:sp macro="" textlink="">
      <xdr:nvSpPr>
        <xdr:cNvPr id="141" name="n_3aveValue【図書館】&#10;一人当たり面積"/>
        <xdr:cNvSpPr txBox="1"/>
      </xdr:nvSpPr>
      <xdr:spPr>
        <a:xfrm>
          <a:off x="7626350" y="6930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86360</xdr:rowOff>
    </xdr:from>
    <xdr:ext cx="462915" cy="252095"/>
    <xdr:sp macro="" textlink="">
      <xdr:nvSpPr>
        <xdr:cNvPr id="142" name="n_4aveValue【図書館】&#10;一人当たり面積"/>
        <xdr:cNvSpPr txBox="1"/>
      </xdr:nvSpPr>
      <xdr:spPr>
        <a:xfrm>
          <a:off x="6737350" y="69443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49530</xdr:rowOff>
    </xdr:from>
    <xdr:ext cx="469900" cy="259080"/>
    <xdr:sp macro="" textlink="">
      <xdr:nvSpPr>
        <xdr:cNvPr id="143" name="n_1mainValue【図書館】&#10;一人当たり面積"/>
        <xdr:cNvSpPr txBox="1"/>
      </xdr:nvSpPr>
      <xdr:spPr>
        <a:xfrm>
          <a:off x="9391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53975</xdr:rowOff>
    </xdr:from>
    <xdr:ext cx="462915" cy="252095"/>
    <xdr:sp macro="" textlink="">
      <xdr:nvSpPr>
        <xdr:cNvPr id="144" name="n_2mainValue【図書館】&#10;一人当たり面積"/>
        <xdr:cNvSpPr txBox="1"/>
      </xdr:nvSpPr>
      <xdr:spPr>
        <a:xfrm>
          <a:off x="8515350" y="69119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79375</xdr:rowOff>
    </xdr:from>
    <xdr:ext cx="462915" cy="258445"/>
    <xdr:sp macro="" textlink="">
      <xdr:nvSpPr>
        <xdr:cNvPr id="145" name="n_3mainValue【図書館】&#10;一人当たり面積"/>
        <xdr:cNvSpPr txBox="1"/>
      </xdr:nvSpPr>
      <xdr:spPr>
        <a:xfrm>
          <a:off x="7626350" y="6594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79375</xdr:rowOff>
    </xdr:from>
    <xdr:ext cx="462915" cy="258445"/>
    <xdr:sp macro="" textlink="">
      <xdr:nvSpPr>
        <xdr:cNvPr id="146" name="n_4mainValue【図書館】&#10;一人当たり面積"/>
        <xdr:cNvSpPr txBox="1"/>
      </xdr:nvSpPr>
      <xdr:spPr>
        <a:xfrm>
          <a:off x="6737350" y="6594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1465" cy="225425"/>
    <xdr:sp macro="" textlink="">
      <xdr:nvSpPr>
        <xdr:cNvPr id="203" name="テキスト ボックス 202"/>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0375" cy="259080"/>
    <xdr:sp macro="" textlink="">
      <xdr:nvSpPr>
        <xdr:cNvPr id="205" name="テキスト ボックス 204"/>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0375" cy="252095"/>
    <xdr:sp macro="" textlink="">
      <xdr:nvSpPr>
        <xdr:cNvPr id="207" name="テキスト ボックス 206"/>
        <xdr:cNvSpPr txBox="1"/>
      </xdr:nvSpPr>
      <xdr:spPr>
        <a:xfrm>
          <a:off x="11978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095"/>
    <xdr:sp macro="" textlink="">
      <xdr:nvSpPr>
        <xdr:cNvPr id="211" name="テキスト ボックス 210"/>
        <xdr:cNvSpPr txBox="1"/>
      </xdr:nvSpPr>
      <xdr:spPr>
        <a:xfrm>
          <a:off x="12042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105" cy="252095"/>
    <xdr:sp macro="" textlink="">
      <xdr:nvSpPr>
        <xdr:cNvPr id="217" name="テキスト ボックス 216"/>
        <xdr:cNvSpPr txBox="1"/>
      </xdr:nvSpPr>
      <xdr:spPr>
        <a:xfrm>
          <a:off x="12106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32385</xdr:rowOff>
    </xdr:to>
    <xdr:cxnSp macro="">
      <xdr:nvCxnSpPr>
        <xdr:cNvPr id="220" name="直線コネクタ 219"/>
        <xdr:cNvCxnSpPr/>
      </xdr:nvCxnSpPr>
      <xdr:spPr>
        <a:xfrm flipV="1">
          <a:off x="16318865" y="585978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36195</xdr:rowOff>
    </xdr:from>
    <xdr:ext cx="405130" cy="259080"/>
    <xdr:sp macro="" textlink="">
      <xdr:nvSpPr>
        <xdr:cNvPr id="221" name="【一般廃棄物処理施設】&#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222" name="直線コネクタ 221"/>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223" name="【一般廃棄物処理施設】&#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224" name="直線コネクタ 223"/>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154940</xdr:rowOff>
    </xdr:from>
    <xdr:ext cx="405130" cy="252095"/>
    <xdr:sp macro="" textlink="">
      <xdr:nvSpPr>
        <xdr:cNvPr id="225" name="【一般廃棄物処理施設】&#10;有形固定資産減価償却率平均値テキスト"/>
        <xdr:cNvSpPr txBox="1"/>
      </xdr:nvSpPr>
      <xdr:spPr>
        <a:xfrm>
          <a:off x="16357600" y="667004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4445</xdr:rowOff>
    </xdr:from>
    <xdr:to xmlns:xdr="http://schemas.openxmlformats.org/drawingml/2006/spreadsheetDrawing">
      <xdr:col>85</xdr:col>
      <xdr:colOff>177800</xdr:colOff>
      <xdr:row>39</xdr:row>
      <xdr:rowOff>106045</xdr:rowOff>
    </xdr:to>
    <xdr:sp macro="" textlink="">
      <xdr:nvSpPr>
        <xdr:cNvPr id="226" name="フローチャート: 判断 225"/>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79375</xdr:rowOff>
    </xdr:to>
    <xdr:sp macro="" textlink="">
      <xdr:nvSpPr>
        <xdr:cNvPr id="227" name="フローチャート: 判断 226"/>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137795</xdr:rowOff>
    </xdr:from>
    <xdr:to xmlns:xdr="http://schemas.openxmlformats.org/drawingml/2006/spreadsheetDrawing">
      <xdr:col>76</xdr:col>
      <xdr:colOff>165100</xdr:colOff>
      <xdr:row>39</xdr:row>
      <xdr:rowOff>67945</xdr:rowOff>
    </xdr:to>
    <xdr:sp macro="" textlink="">
      <xdr:nvSpPr>
        <xdr:cNvPr id="228" name="フローチャート: 判断 227"/>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229" name="フローチャート: 判断 228"/>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230" name="フローチャート: 判断 229"/>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236" name="楕円 235"/>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153035</xdr:rowOff>
    </xdr:from>
    <xdr:ext cx="405130" cy="259080"/>
    <xdr:sp macro="" textlink="">
      <xdr:nvSpPr>
        <xdr:cNvPr id="237" name="【一般廃棄物処理施設】&#10;有形固定資産減価償却率該当値テキスト"/>
        <xdr:cNvSpPr txBox="1"/>
      </xdr:nvSpPr>
      <xdr:spPr>
        <a:xfrm>
          <a:off x="16357600"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162560</xdr:rowOff>
    </xdr:from>
    <xdr:to xmlns:xdr="http://schemas.openxmlformats.org/drawingml/2006/spreadsheetDrawing">
      <xdr:col>81</xdr:col>
      <xdr:colOff>101600</xdr:colOff>
      <xdr:row>37</xdr:row>
      <xdr:rowOff>92710</xdr:rowOff>
    </xdr:to>
    <xdr:sp macro="" textlink="">
      <xdr:nvSpPr>
        <xdr:cNvPr id="238" name="楕円 23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9525</xdr:rowOff>
    </xdr:from>
    <xdr:to xmlns:xdr="http://schemas.openxmlformats.org/drawingml/2006/spreadsheetDrawing">
      <xdr:col>85</xdr:col>
      <xdr:colOff>127000</xdr:colOff>
      <xdr:row>37</xdr:row>
      <xdr:rowOff>41910</xdr:rowOff>
    </xdr:to>
    <xdr:cxnSp macro="">
      <xdr:nvCxnSpPr>
        <xdr:cNvPr id="239" name="直線コネクタ 238"/>
        <xdr:cNvCxnSpPr/>
      </xdr:nvCxnSpPr>
      <xdr:spPr>
        <a:xfrm flipV="1">
          <a:off x="15481300" y="63531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88900</xdr:rowOff>
    </xdr:from>
    <xdr:to xmlns:xdr="http://schemas.openxmlformats.org/drawingml/2006/spreadsheetDrawing">
      <xdr:col>76</xdr:col>
      <xdr:colOff>165100</xdr:colOff>
      <xdr:row>38</xdr:row>
      <xdr:rowOff>19050</xdr:rowOff>
    </xdr:to>
    <xdr:sp macro="" textlink="">
      <xdr:nvSpPr>
        <xdr:cNvPr id="240" name="楕円 239"/>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41910</xdr:rowOff>
    </xdr:from>
    <xdr:to xmlns:xdr="http://schemas.openxmlformats.org/drawingml/2006/spreadsheetDrawing">
      <xdr:col>81</xdr:col>
      <xdr:colOff>50800</xdr:colOff>
      <xdr:row>37</xdr:row>
      <xdr:rowOff>139700</xdr:rowOff>
    </xdr:to>
    <xdr:cxnSp macro="">
      <xdr:nvCxnSpPr>
        <xdr:cNvPr id="241" name="直線コネクタ 240"/>
        <xdr:cNvCxnSpPr/>
      </xdr:nvCxnSpPr>
      <xdr:spPr>
        <a:xfrm flipV="1">
          <a:off x="14592300" y="638556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242" name="楕円 241"/>
        <xdr:cNvSpPr/>
      </xdr:nvSpPr>
      <xdr:spPr>
        <a:xfrm>
          <a:off x="1365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139700</xdr:rowOff>
    </xdr:from>
    <xdr:to xmlns:xdr="http://schemas.openxmlformats.org/drawingml/2006/spreadsheetDrawing">
      <xdr:col>76</xdr:col>
      <xdr:colOff>114300</xdr:colOff>
      <xdr:row>38</xdr:row>
      <xdr:rowOff>84455</xdr:rowOff>
    </xdr:to>
    <xdr:cxnSp macro="">
      <xdr:nvCxnSpPr>
        <xdr:cNvPr id="243" name="直線コネクタ 242"/>
        <xdr:cNvCxnSpPr/>
      </xdr:nvCxnSpPr>
      <xdr:spPr>
        <a:xfrm flipV="1">
          <a:off x="13703300" y="648335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20320</xdr:rowOff>
    </xdr:from>
    <xdr:to xmlns:xdr="http://schemas.openxmlformats.org/drawingml/2006/spreadsheetDrawing">
      <xdr:col>67</xdr:col>
      <xdr:colOff>101600</xdr:colOff>
      <xdr:row>38</xdr:row>
      <xdr:rowOff>121920</xdr:rowOff>
    </xdr:to>
    <xdr:sp macro="" textlink="">
      <xdr:nvSpPr>
        <xdr:cNvPr id="244" name="楕円 243"/>
        <xdr:cNvSpPr/>
      </xdr:nvSpPr>
      <xdr:spPr>
        <a:xfrm>
          <a:off x="1276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71120</xdr:rowOff>
    </xdr:from>
    <xdr:to xmlns:xdr="http://schemas.openxmlformats.org/drawingml/2006/spreadsheetDrawing">
      <xdr:col>71</xdr:col>
      <xdr:colOff>177800</xdr:colOff>
      <xdr:row>38</xdr:row>
      <xdr:rowOff>84455</xdr:rowOff>
    </xdr:to>
    <xdr:cxnSp macro="">
      <xdr:nvCxnSpPr>
        <xdr:cNvPr id="245" name="直線コネクタ 244"/>
        <xdr:cNvCxnSpPr/>
      </xdr:nvCxnSpPr>
      <xdr:spPr>
        <a:xfrm>
          <a:off x="12814300" y="65862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70485</xdr:rowOff>
    </xdr:from>
    <xdr:ext cx="405130" cy="259080"/>
    <xdr:sp macro="" textlink="">
      <xdr:nvSpPr>
        <xdr:cNvPr id="246" name="n_1aveValue【一般廃棄物処理施設】&#10;有形固定資産減価償却率"/>
        <xdr:cNvSpPr txBox="1"/>
      </xdr:nvSpPr>
      <xdr:spPr>
        <a:xfrm>
          <a:off x="15266035" y="675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59055</xdr:rowOff>
    </xdr:from>
    <xdr:ext cx="398145" cy="259080"/>
    <xdr:sp macro="" textlink="">
      <xdr:nvSpPr>
        <xdr:cNvPr id="247" name="n_2aveValue【一般廃棄物処理施設】&#10;有形固定資産減価償却率"/>
        <xdr:cNvSpPr txBox="1"/>
      </xdr:nvSpPr>
      <xdr:spPr>
        <a:xfrm>
          <a:off x="14389735" y="67456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29845</xdr:rowOff>
    </xdr:from>
    <xdr:ext cx="398145" cy="252095"/>
    <xdr:sp macro="" textlink="">
      <xdr:nvSpPr>
        <xdr:cNvPr id="248" name="n_3aveValue【一般廃棄物処理施設】&#10;有形固定資産減価償却率"/>
        <xdr:cNvSpPr txBox="1"/>
      </xdr:nvSpPr>
      <xdr:spPr>
        <a:xfrm>
          <a:off x="13500735" y="67163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23495</xdr:rowOff>
    </xdr:from>
    <xdr:ext cx="398145" cy="259080"/>
    <xdr:sp macro="" textlink="">
      <xdr:nvSpPr>
        <xdr:cNvPr id="249" name="n_4aveValue【一般廃棄物処理施設】&#10;有形固定資産減価償却率"/>
        <xdr:cNvSpPr txBox="1"/>
      </xdr:nvSpPr>
      <xdr:spPr>
        <a:xfrm>
          <a:off x="12611735" y="67100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109220</xdr:rowOff>
    </xdr:from>
    <xdr:ext cx="405130" cy="252095"/>
    <xdr:sp macro="" textlink="">
      <xdr:nvSpPr>
        <xdr:cNvPr id="250" name="n_1mainValue【一般廃棄物処理施設】&#10;有形固定資産減価償却率"/>
        <xdr:cNvSpPr txBox="1"/>
      </xdr:nvSpPr>
      <xdr:spPr>
        <a:xfrm>
          <a:off x="15266035" y="61099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35560</xdr:rowOff>
    </xdr:from>
    <xdr:ext cx="398145" cy="259080"/>
    <xdr:sp macro="" textlink="">
      <xdr:nvSpPr>
        <xdr:cNvPr id="251" name="n_2mainValue【一般廃棄物処理施設】&#10;有形固定資産減価償却率"/>
        <xdr:cNvSpPr txBox="1"/>
      </xdr:nvSpPr>
      <xdr:spPr>
        <a:xfrm>
          <a:off x="14389735" y="62077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398145" cy="259080"/>
    <xdr:sp macro="" textlink="">
      <xdr:nvSpPr>
        <xdr:cNvPr id="252" name="n_3mainValue【一般廃棄物処理施設】&#10;有形固定資産減価償却率"/>
        <xdr:cNvSpPr txBox="1"/>
      </xdr:nvSpPr>
      <xdr:spPr>
        <a:xfrm>
          <a:off x="13500735" y="63239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138430</xdr:rowOff>
    </xdr:from>
    <xdr:ext cx="398145" cy="259080"/>
    <xdr:sp macro="" textlink="">
      <xdr:nvSpPr>
        <xdr:cNvPr id="253" name="n_4mainValue【一般廃棄物処理施設】&#10;有形固定資産減価償却率"/>
        <xdr:cNvSpPr txBox="1"/>
      </xdr:nvSpPr>
      <xdr:spPr>
        <a:xfrm>
          <a:off x="12611735" y="63106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900" cy="225425"/>
    <xdr:sp macro="" textlink="">
      <xdr:nvSpPr>
        <xdr:cNvPr id="262" name="テキスト ボックス 261"/>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63" name="直線コネクタ 2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64" name="直線コネクタ 2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1935" cy="252095"/>
    <xdr:sp macro="" textlink="">
      <xdr:nvSpPr>
        <xdr:cNvPr id="265" name="テキスト ボックス 264"/>
        <xdr:cNvSpPr txBox="1"/>
      </xdr:nvSpPr>
      <xdr:spPr>
        <a:xfrm>
          <a:off x="18039080" y="715137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66" name="直線コネクタ 2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88645" cy="259080"/>
    <xdr:sp macro="" textlink="">
      <xdr:nvSpPr>
        <xdr:cNvPr id="267" name="テキスト ボックス 266"/>
        <xdr:cNvSpPr txBox="1"/>
      </xdr:nvSpPr>
      <xdr:spPr>
        <a:xfrm>
          <a:off x="17692370" y="68243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68" name="直線コネクタ 2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88645" cy="252095"/>
    <xdr:sp macro="" textlink="">
      <xdr:nvSpPr>
        <xdr:cNvPr id="269" name="テキスト ボックス 268"/>
        <xdr:cNvSpPr txBox="1"/>
      </xdr:nvSpPr>
      <xdr:spPr>
        <a:xfrm>
          <a:off x="17692370" y="649859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70" name="直線コネクタ 2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88645" cy="258445"/>
    <xdr:sp macro="" textlink="">
      <xdr:nvSpPr>
        <xdr:cNvPr id="271" name="テキスト ボックス 270"/>
        <xdr:cNvSpPr txBox="1"/>
      </xdr:nvSpPr>
      <xdr:spPr>
        <a:xfrm>
          <a:off x="17692370" y="617156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72" name="直線コネクタ 2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88645" cy="259080"/>
    <xdr:sp macro="" textlink="">
      <xdr:nvSpPr>
        <xdr:cNvPr id="273" name="テキスト ボックス 272"/>
        <xdr:cNvSpPr txBox="1"/>
      </xdr:nvSpPr>
      <xdr:spPr>
        <a:xfrm>
          <a:off x="17692370" y="58451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74" name="直線コネクタ 2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88645" cy="252095"/>
    <xdr:sp macro="" textlink="">
      <xdr:nvSpPr>
        <xdr:cNvPr id="275" name="テキスト ボックス 274"/>
        <xdr:cNvSpPr txBox="1"/>
      </xdr:nvSpPr>
      <xdr:spPr>
        <a:xfrm>
          <a:off x="17692370" y="55181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76" name="直線コネクタ 2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8645" cy="259080"/>
    <xdr:sp macro="" textlink="">
      <xdr:nvSpPr>
        <xdr:cNvPr id="277" name="テキスト ボックス 276"/>
        <xdr:cNvSpPr txBox="1"/>
      </xdr:nvSpPr>
      <xdr:spPr>
        <a:xfrm>
          <a:off x="17692370" y="519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111760</xdr:rowOff>
    </xdr:from>
    <xdr:to xmlns:xdr="http://schemas.openxmlformats.org/drawingml/2006/spreadsheetDrawing">
      <xdr:col>116</xdr:col>
      <xdr:colOff>62865</xdr:colOff>
      <xdr:row>42</xdr:row>
      <xdr:rowOff>83820</xdr:rowOff>
    </xdr:to>
    <xdr:cxnSp macro="">
      <xdr:nvCxnSpPr>
        <xdr:cNvPr id="279" name="直線コネクタ 278"/>
        <xdr:cNvCxnSpPr/>
      </xdr:nvCxnSpPr>
      <xdr:spPr>
        <a:xfrm flipV="1">
          <a:off x="22160865" y="576961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87630</xdr:rowOff>
    </xdr:from>
    <xdr:ext cx="469900" cy="252095"/>
    <xdr:sp macro="" textlink="">
      <xdr:nvSpPr>
        <xdr:cNvPr id="280" name="【一般廃棄物処理施設】&#10;一人当たり有形固定資産（償却資産）額最小値テキスト"/>
        <xdr:cNvSpPr txBox="1"/>
      </xdr:nvSpPr>
      <xdr:spPr>
        <a:xfrm>
          <a:off x="22199600" y="7288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83820</xdr:rowOff>
    </xdr:from>
    <xdr:to xmlns:xdr="http://schemas.openxmlformats.org/drawingml/2006/spreadsheetDrawing">
      <xdr:col>116</xdr:col>
      <xdr:colOff>152400</xdr:colOff>
      <xdr:row>42</xdr:row>
      <xdr:rowOff>83820</xdr:rowOff>
    </xdr:to>
    <xdr:cxnSp macro="">
      <xdr:nvCxnSpPr>
        <xdr:cNvPr id="281" name="直線コネクタ 280"/>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58420</xdr:rowOff>
    </xdr:from>
    <xdr:ext cx="598805" cy="259080"/>
    <xdr:sp macro="" textlink="">
      <xdr:nvSpPr>
        <xdr:cNvPr id="282" name="【一般廃棄物処理施設】&#10;一人当たり有形固定資産（償却資産）額最大値テキスト"/>
        <xdr:cNvSpPr txBox="1"/>
      </xdr:nvSpPr>
      <xdr:spPr>
        <a:xfrm>
          <a:off x="22199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111760</xdr:rowOff>
    </xdr:from>
    <xdr:to xmlns:xdr="http://schemas.openxmlformats.org/drawingml/2006/spreadsheetDrawing">
      <xdr:col>116</xdr:col>
      <xdr:colOff>152400</xdr:colOff>
      <xdr:row>33</xdr:row>
      <xdr:rowOff>111760</xdr:rowOff>
    </xdr:to>
    <xdr:cxnSp macro="">
      <xdr:nvCxnSpPr>
        <xdr:cNvPr id="283" name="直線コネクタ 282"/>
        <xdr:cNvCxnSpPr/>
      </xdr:nvCxnSpPr>
      <xdr:spPr>
        <a:xfrm>
          <a:off x="22072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21590</xdr:rowOff>
    </xdr:from>
    <xdr:ext cx="598805" cy="259080"/>
    <xdr:sp macro="" textlink="">
      <xdr:nvSpPr>
        <xdr:cNvPr id="284" name="【一般廃棄物処理施設】&#10;一人当たり有形固定資産（償却資産）額平均値テキスト"/>
        <xdr:cNvSpPr txBox="1"/>
      </xdr:nvSpPr>
      <xdr:spPr>
        <a:xfrm>
          <a:off x="22199600" y="6708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169545</xdr:rowOff>
    </xdr:from>
    <xdr:to xmlns:xdr="http://schemas.openxmlformats.org/drawingml/2006/spreadsheetDrawing">
      <xdr:col>116</xdr:col>
      <xdr:colOff>114300</xdr:colOff>
      <xdr:row>40</xdr:row>
      <xdr:rowOff>99695</xdr:rowOff>
    </xdr:to>
    <xdr:sp macro="" textlink="">
      <xdr:nvSpPr>
        <xdr:cNvPr id="285" name="フローチャート: 判断 284"/>
        <xdr:cNvSpPr/>
      </xdr:nvSpPr>
      <xdr:spPr>
        <a:xfrm>
          <a:off x="221107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3175</xdr:rowOff>
    </xdr:from>
    <xdr:to xmlns:xdr="http://schemas.openxmlformats.org/drawingml/2006/spreadsheetDrawing">
      <xdr:col>112</xdr:col>
      <xdr:colOff>38100</xdr:colOff>
      <xdr:row>40</xdr:row>
      <xdr:rowOff>104775</xdr:rowOff>
    </xdr:to>
    <xdr:sp macro="" textlink="">
      <xdr:nvSpPr>
        <xdr:cNvPr id="286" name="フローチャート: 判断 285"/>
        <xdr:cNvSpPr/>
      </xdr:nvSpPr>
      <xdr:spPr>
        <a:xfrm>
          <a:off x="21272500" y="686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157480</xdr:rowOff>
    </xdr:from>
    <xdr:to xmlns:xdr="http://schemas.openxmlformats.org/drawingml/2006/spreadsheetDrawing">
      <xdr:col>107</xdr:col>
      <xdr:colOff>101600</xdr:colOff>
      <xdr:row>40</xdr:row>
      <xdr:rowOff>87630</xdr:rowOff>
    </xdr:to>
    <xdr:sp macro="" textlink="">
      <xdr:nvSpPr>
        <xdr:cNvPr id="287" name="フローチャート: 判断 286"/>
        <xdr:cNvSpPr/>
      </xdr:nvSpPr>
      <xdr:spPr>
        <a:xfrm>
          <a:off x="203835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149225</xdr:rowOff>
    </xdr:from>
    <xdr:to xmlns:xdr="http://schemas.openxmlformats.org/drawingml/2006/spreadsheetDrawing">
      <xdr:col>102</xdr:col>
      <xdr:colOff>165100</xdr:colOff>
      <xdr:row>41</xdr:row>
      <xdr:rowOff>79375</xdr:rowOff>
    </xdr:to>
    <xdr:sp macro="" textlink="">
      <xdr:nvSpPr>
        <xdr:cNvPr id="288" name="フローチャート: 判断 287"/>
        <xdr:cNvSpPr/>
      </xdr:nvSpPr>
      <xdr:spPr>
        <a:xfrm>
          <a:off x="19494500" y="700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151765</xdr:rowOff>
    </xdr:from>
    <xdr:to xmlns:xdr="http://schemas.openxmlformats.org/drawingml/2006/spreadsheetDrawing">
      <xdr:col>98</xdr:col>
      <xdr:colOff>38100</xdr:colOff>
      <xdr:row>41</xdr:row>
      <xdr:rowOff>81915</xdr:rowOff>
    </xdr:to>
    <xdr:sp macro="" textlink="">
      <xdr:nvSpPr>
        <xdr:cNvPr id="289" name="フローチャート: 判断 288"/>
        <xdr:cNvSpPr/>
      </xdr:nvSpPr>
      <xdr:spPr>
        <a:xfrm>
          <a:off x="18605500" y="700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90" name="テキスト ボックス 2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91" name="テキスト ボックス 2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92" name="テキスト ボックス 2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93" name="テキスト ボックス 2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94" name="テキスト ボックス 2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171450</xdr:rowOff>
    </xdr:from>
    <xdr:to xmlns:xdr="http://schemas.openxmlformats.org/drawingml/2006/spreadsheetDrawing">
      <xdr:col>116</xdr:col>
      <xdr:colOff>114300</xdr:colOff>
      <xdr:row>41</xdr:row>
      <xdr:rowOff>101600</xdr:rowOff>
    </xdr:to>
    <xdr:sp macro="" textlink="">
      <xdr:nvSpPr>
        <xdr:cNvPr id="295" name="楕円 294"/>
        <xdr:cNvSpPr/>
      </xdr:nvSpPr>
      <xdr:spPr>
        <a:xfrm>
          <a:off x="221107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149860</xdr:rowOff>
    </xdr:from>
    <xdr:ext cx="534670" cy="259080"/>
    <xdr:sp macro="" textlink="">
      <xdr:nvSpPr>
        <xdr:cNvPr id="296" name="【一般廃棄物処理施設】&#10;一人当たり有形固定資産（償却資産）額該当値テキスト"/>
        <xdr:cNvSpPr txBox="1"/>
      </xdr:nvSpPr>
      <xdr:spPr>
        <a:xfrm>
          <a:off x="22199600" y="700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151130</xdr:rowOff>
    </xdr:from>
    <xdr:to xmlns:xdr="http://schemas.openxmlformats.org/drawingml/2006/spreadsheetDrawing">
      <xdr:col>112</xdr:col>
      <xdr:colOff>38100</xdr:colOff>
      <xdr:row>41</xdr:row>
      <xdr:rowOff>81280</xdr:rowOff>
    </xdr:to>
    <xdr:sp macro="" textlink="">
      <xdr:nvSpPr>
        <xdr:cNvPr id="297" name="楕円 296"/>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30480</xdr:rowOff>
    </xdr:from>
    <xdr:to xmlns:xdr="http://schemas.openxmlformats.org/drawingml/2006/spreadsheetDrawing">
      <xdr:col>116</xdr:col>
      <xdr:colOff>63500</xdr:colOff>
      <xdr:row>41</xdr:row>
      <xdr:rowOff>50800</xdr:rowOff>
    </xdr:to>
    <xdr:cxnSp macro="">
      <xdr:nvCxnSpPr>
        <xdr:cNvPr id="298" name="直線コネクタ 297"/>
        <xdr:cNvCxnSpPr/>
      </xdr:nvCxnSpPr>
      <xdr:spPr>
        <a:xfrm>
          <a:off x="21323300" y="7059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50800</xdr:rowOff>
    </xdr:from>
    <xdr:to xmlns:xdr="http://schemas.openxmlformats.org/drawingml/2006/spreadsheetDrawing">
      <xdr:col>107</xdr:col>
      <xdr:colOff>101600</xdr:colOff>
      <xdr:row>41</xdr:row>
      <xdr:rowOff>152400</xdr:rowOff>
    </xdr:to>
    <xdr:sp macro="" textlink="">
      <xdr:nvSpPr>
        <xdr:cNvPr id="299" name="楕円 298"/>
        <xdr:cNvSpPr/>
      </xdr:nvSpPr>
      <xdr:spPr>
        <a:xfrm>
          <a:off x="20383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30480</xdr:rowOff>
    </xdr:from>
    <xdr:to xmlns:xdr="http://schemas.openxmlformats.org/drawingml/2006/spreadsheetDrawing">
      <xdr:col>111</xdr:col>
      <xdr:colOff>177800</xdr:colOff>
      <xdr:row>41</xdr:row>
      <xdr:rowOff>101600</xdr:rowOff>
    </xdr:to>
    <xdr:cxnSp macro="">
      <xdr:nvCxnSpPr>
        <xdr:cNvPr id="300" name="直線コネクタ 299"/>
        <xdr:cNvCxnSpPr/>
      </xdr:nvCxnSpPr>
      <xdr:spPr>
        <a:xfrm flipV="1">
          <a:off x="20434300" y="70599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68580</xdr:rowOff>
    </xdr:from>
    <xdr:to xmlns:xdr="http://schemas.openxmlformats.org/drawingml/2006/spreadsheetDrawing">
      <xdr:col>102</xdr:col>
      <xdr:colOff>165100</xdr:colOff>
      <xdr:row>41</xdr:row>
      <xdr:rowOff>170180</xdr:rowOff>
    </xdr:to>
    <xdr:sp macro="" textlink="">
      <xdr:nvSpPr>
        <xdr:cNvPr id="301" name="楕円 300"/>
        <xdr:cNvSpPr/>
      </xdr:nvSpPr>
      <xdr:spPr>
        <a:xfrm>
          <a:off x="19494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101600</xdr:rowOff>
    </xdr:from>
    <xdr:to xmlns:xdr="http://schemas.openxmlformats.org/drawingml/2006/spreadsheetDrawing">
      <xdr:col>107</xdr:col>
      <xdr:colOff>50800</xdr:colOff>
      <xdr:row>41</xdr:row>
      <xdr:rowOff>119380</xdr:rowOff>
    </xdr:to>
    <xdr:cxnSp macro="">
      <xdr:nvCxnSpPr>
        <xdr:cNvPr id="302" name="直線コネクタ 301"/>
        <xdr:cNvCxnSpPr/>
      </xdr:nvCxnSpPr>
      <xdr:spPr>
        <a:xfrm flipV="1">
          <a:off x="19545300" y="7131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55245</xdr:rowOff>
    </xdr:from>
    <xdr:to xmlns:xdr="http://schemas.openxmlformats.org/drawingml/2006/spreadsheetDrawing">
      <xdr:col>98</xdr:col>
      <xdr:colOff>38100</xdr:colOff>
      <xdr:row>41</xdr:row>
      <xdr:rowOff>156845</xdr:rowOff>
    </xdr:to>
    <xdr:sp macro="" textlink="">
      <xdr:nvSpPr>
        <xdr:cNvPr id="303" name="楕円 302"/>
        <xdr:cNvSpPr/>
      </xdr:nvSpPr>
      <xdr:spPr>
        <a:xfrm>
          <a:off x="18605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106045</xdr:rowOff>
    </xdr:from>
    <xdr:to xmlns:xdr="http://schemas.openxmlformats.org/drawingml/2006/spreadsheetDrawing">
      <xdr:col>102</xdr:col>
      <xdr:colOff>114300</xdr:colOff>
      <xdr:row>41</xdr:row>
      <xdr:rowOff>119380</xdr:rowOff>
    </xdr:to>
    <xdr:cxnSp macro="">
      <xdr:nvCxnSpPr>
        <xdr:cNvPr id="304" name="直線コネクタ 303"/>
        <xdr:cNvCxnSpPr/>
      </xdr:nvCxnSpPr>
      <xdr:spPr>
        <a:xfrm>
          <a:off x="18656300" y="7135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121285</xdr:rowOff>
    </xdr:from>
    <xdr:ext cx="591820" cy="252095"/>
    <xdr:sp macro="" textlink="">
      <xdr:nvSpPr>
        <xdr:cNvPr id="305" name="n_1aveValue【一般廃棄物処理施設】&#10;一人当たり有形固定資産（償却資産）額"/>
        <xdr:cNvSpPr txBox="1"/>
      </xdr:nvSpPr>
      <xdr:spPr>
        <a:xfrm>
          <a:off x="21010880" y="66363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104140</xdr:rowOff>
    </xdr:from>
    <xdr:ext cx="591820" cy="259080"/>
    <xdr:sp macro="" textlink="">
      <xdr:nvSpPr>
        <xdr:cNvPr id="306" name="n_2aveValue【一般廃棄物処理施設】&#10;一人当たり有形固定資産（償却資産）額"/>
        <xdr:cNvSpPr txBox="1"/>
      </xdr:nvSpPr>
      <xdr:spPr>
        <a:xfrm>
          <a:off x="20134580" y="6619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95885</xdr:rowOff>
    </xdr:from>
    <xdr:ext cx="527685" cy="259080"/>
    <xdr:sp macro="" textlink="">
      <xdr:nvSpPr>
        <xdr:cNvPr id="307" name="n_3aveValue【一般廃棄物処理施設】&#10;一人当たり有形固定資産（償却資産）額"/>
        <xdr:cNvSpPr txBox="1"/>
      </xdr:nvSpPr>
      <xdr:spPr>
        <a:xfrm>
          <a:off x="19277965" y="678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98425</xdr:rowOff>
    </xdr:from>
    <xdr:ext cx="527685" cy="252095"/>
    <xdr:sp macro="" textlink="">
      <xdr:nvSpPr>
        <xdr:cNvPr id="308" name="n_4aveValue【一般廃棄物処理施設】&#10;一人当たり有形固定資産（償却資産）額"/>
        <xdr:cNvSpPr txBox="1"/>
      </xdr:nvSpPr>
      <xdr:spPr>
        <a:xfrm>
          <a:off x="18388965" y="67849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72390</xdr:rowOff>
    </xdr:from>
    <xdr:ext cx="534670" cy="259080"/>
    <xdr:sp macro="" textlink="">
      <xdr:nvSpPr>
        <xdr:cNvPr id="309" name="n_1mainValue【一般廃棄物処理施設】&#10;一人当たり有形固定資産（償却資産）額"/>
        <xdr:cNvSpPr txBox="1"/>
      </xdr:nvSpPr>
      <xdr:spPr>
        <a:xfrm>
          <a:off x="21043265" y="710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143510</xdr:rowOff>
    </xdr:from>
    <xdr:ext cx="527685" cy="252095"/>
    <xdr:sp macro="" textlink="">
      <xdr:nvSpPr>
        <xdr:cNvPr id="310" name="n_2mainValue【一般廃棄物処理施設】&#10;一人当たり有形固定資産（償却資産）額"/>
        <xdr:cNvSpPr txBox="1"/>
      </xdr:nvSpPr>
      <xdr:spPr>
        <a:xfrm>
          <a:off x="20166965" y="7172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161290</xdr:rowOff>
    </xdr:from>
    <xdr:ext cx="527685" cy="259080"/>
    <xdr:sp macro="" textlink="">
      <xdr:nvSpPr>
        <xdr:cNvPr id="311" name="n_3mainValue【一般廃棄物処理施設】&#10;一人当たり有形固定資産（償却資産）額"/>
        <xdr:cNvSpPr txBox="1"/>
      </xdr:nvSpPr>
      <xdr:spPr>
        <a:xfrm>
          <a:off x="19277965" y="7190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147955</xdr:rowOff>
    </xdr:from>
    <xdr:ext cx="527685" cy="258445"/>
    <xdr:sp macro="" textlink="">
      <xdr:nvSpPr>
        <xdr:cNvPr id="312" name="n_4mainValue【一般廃棄物処理施設】&#10;一人当たり有形固定資産（償却資産）額"/>
        <xdr:cNvSpPr txBox="1"/>
      </xdr:nvSpPr>
      <xdr:spPr>
        <a:xfrm>
          <a:off x="18388965" y="71774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1465" cy="225425"/>
    <xdr:sp macro="" textlink="">
      <xdr:nvSpPr>
        <xdr:cNvPr id="321" name="テキスト ボックス 320"/>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22" name="直線コネクタ 3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0375" cy="252095"/>
    <xdr:sp macro="" textlink="">
      <xdr:nvSpPr>
        <xdr:cNvPr id="323" name="テキスト ボックス 322"/>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24" name="直線コネクタ 3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0375" cy="259080"/>
    <xdr:sp macro="" textlink="">
      <xdr:nvSpPr>
        <xdr:cNvPr id="325" name="テキスト ボックス 324"/>
        <xdr:cNvSpPr txBox="1"/>
      </xdr:nvSpPr>
      <xdr:spPr>
        <a:xfrm>
          <a:off x="11978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26" name="直線コネクタ 3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27" name="テキスト ボックス 3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28" name="直線コネクタ 3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2095"/>
    <xdr:sp macro="" textlink="">
      <xdr:nvSpPr>
        <xdr:cNvPr id="329" name="テキスト ボックス 328"/>
        <xdr:cNvSpPr txBox="1"/>
      </xdr:nvSpPr>
      <xdr:spPr>
        <a:xfrm>
          <a:off x="12042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30" name="直線コネクタ 3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31" name="テキスト ボックス 3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32" name="直線コネクタ 3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333" name="テキスト ボックス 3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34" name="直線コネクタ 3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2105" cy="252095"/>
    <xdr:sp macro="" textlink="">
      <xdr:nvSpPr>
        <xdr:cNvPr id="335" name="テキスト ボックス 334"/>
        <xdr:cNvSpPr txBox="1"/>
      </xdr:nvSpPr>
      <xdr:spPr>
        <a:xfrm>
          <a:off x="12106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64</xdr:row>
      <xdr:rowOff>38100</xdr:rowOff>
    </xdr:to>
    <xdr:cxnSp macro="">
      <xdr:nvCxnSpPr>
        <xdr:cNvPr id="337" name="直線コネクタ 336"/>
        <xdr:cNvCxnSpPr/>
      </xdr:nvCxnSpPr>
      <xdr:spPr>
        <a:xfrm flipV="1">
          <a:off x="16318865" y="974026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2095"/>
    <xdr:sp macro="" textlink="">
      <xdr:nvSpPr>
        <xdr:cNvPr id="338" name="【保健センター・保健所】&#10;有形固定資産減価償却率最小値テキスト"/>
        <xdr:cNvSpPr txBox="1"/>
      </xdr:nvSpPr>
      <xdr:spPr>
        <a:xfrm>
          <a:off x="16357600" y="110147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339" name="直線コネクタ 338"/>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2095"/>
    <xdr:sp macro="" textlink="">
      <xdr:nvSpPr>
        <xdr:cNvPr id="340" name="【保健センター・保健所】&#10;有形固定資産減価償却率最大値テキスト"/>
        <xdr:cNvSpPr txBox="1"/>
      </xdr:nvSpPr>
      <xdr:spPr>
        <a:xfrm>
          <a:off x="16357600" y="95161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341" name="直線コネクタ 340"/>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10160</xdr:rowOff>
    </xdr:from>
    <xdr:ext cx="405130" cy="259080"/>
    <xdr:sp macro="" textlink="">
      <xdr:nvSpPr>
        <xdr:cNvPr id="342" name="【保健センター・保健所】&#10;有形固定資産減価償却率平均値テキスト"/>
        <xdr:cNvSpPr txBox="1"/>
      </xdr:nvSpPr>
      <xdr:spPr>
        <a:xfrm>
          <a:off x="16357600" y="9954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158750</xdr:rowOff>
    </xdr:from>
    <xdr:to xmlns:xdr="http://schemas.openxmlformats.org/drawingml/2006/spreadsheetDrawing">
      <xdr:col>85</xdr:col>
      <xdr:colOff>177800</xdr:colOff>
      <xdr:row>59</xdr:row>
      <xdr:rowOff>88900</xdr:rowOff>
    </xdr:to>
    <xdr:sp macro="" textlink="">
      <xdr:nvSpPr>
        <xdr:cNvPr id="343" name="フローチャート: 判断 342"/>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132080</xdr:rowOff>
    </xdr:from>
    <xdr:to xmlns:xdr="http://schemas.openxmlformats.org/drawingml/2006/spreadsheetDrawing">
      <xdr:col>81</xdr:col>
      <xdr:colOff>101600</xdr:colOff>
      <xdr:row>59</xdr:row>
      <xdr:rowOff>62230</xdr:rowOff>
    </xdr:to>
    <xdr:sp macro="" textlink="">
      <xdr:nvSpPr>
        <xdr:cNvPr id="344" name="フローチャート: 判断 343"/>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92075</xdr:rowOff>
    </xdr:from>
    <xdr:to xmlns:xdr="http://schemas.openxmlformats.org/drawingml/2006/spreadsheetDrawing">
      <xdr:col>76</xdr:col>
      <xdr:colOff>165100</xdr:colOff>
      <xdr:row>59</xdr:row>
      <xdr:rowOff>22225</xdr:rowOff>
    </xdr:to>
    <xdr:sp macro="" textlink="">
      <xdr:nvSpPr>
        <xdr:cNvPr id="345" name="フローチャート: 判断 344"/>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88265</xdr:rowOff>
    </xdr:from>
    <xdr:to xmlns:xdr="http://schemas.openxmlformats.org/drawingml/2006/spreadsheetDrawing">
      <xdr:col>72</xdr:col>
      <xdr:colOff>38100</xdr:colOff>
      <xdr:row>59</xdr:row>
      <xdr:rowOff>18415</xdr:rowOff>
    </xdr:to>
    <xdr:sp macro="" textlink="">
      <xdr:nvSpPr>
        <xdr:cNvPr id="346" name="フローチャート: 判断 345"/>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61595</xdr:rowOff>
    </xdr:from>
    <xdr:to xmlns:xdr="http://schemas.openxmlformats.org/drawingml/2006/spreadsheetDrawing">
      <xdr:col>67</xdr:col>
      <xdr:colOff>101600</xdr:colOff>
      <xdr:row>58</xdr:row>
      <xdr:rowOff>163195</xdr:rowOff>
    </xdr:to>
    <xdr:sp macro="" textlink="">
      <xdr:nvSpPr>
        <xdr:cNvPr id="347" name="フローチャート: 判断 346"/>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095"/>
    <xdr:sp macro="" textlink="">
      <xdr:nvSpPr>
        <xdr:cNvPr id="348" name="テキスト ボックス 347"/>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095"/>
    <xdr:sp macro="" textlink="">
      <xdr:nvSpPr>
        <xdr:cNvPr id="349" name="テキスト ボックス 348"/>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095"/>
    <xdr:sp macro="" textlink="">
      <xdr:nvSpPr>
        <xdr:cNvPr id="350" name="テキスト ボックス 349"/>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095"/>
    <xdr:sp macro="" textlink="">
      <xdr:nvSpPr>
        <xdr:cNvPr id="351" name="テキスト ボックス 350"/>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095"/>
    <xdr:sp macro="" textlink="">
      <xdr:nvSpPr>
        <xdr:cNvPr id="352" name="テキスト ボックス 351"/>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164465</xdr:rowOff>
    </xdr:from>
    <xdr:to xmlns:xdr="http://schemas.openxmlformats.org/drawingml/2006/spreadsheetDrawing">
      <xdr:col>85</xdr:col>
      <xdr:colOff>177800</xdr:colOff>
      <xdr:row>61</xdr:row>
      <xdr:rowOff>94615</xdr:rowOff>
    </xdr:to>
    <xdr:sp macro="" textlink="">
      <xdr:nvSpPr>
        <xdr:cNvPr id="353" name="楕円 352"/>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143510</xdr:rowOff>
    </xdr:from>
    <xdr:ext cx="405130" cy="252095"/>
    <xdr:sp macro="" textlink="">
      <xdr:nvSpPr>
        <xdr:cNvPr id="354" name="【保健センター・保健所】&#10;有形固定資産減価償却率該当値テキスト"/>
        <xdr:cNvSpPr txBox="1"/>
      </xdr:nvSpPr>
      <xdr:spPr>
        <a:xfrm>
          <a:off x="16357600" y="104305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154940</xdr:rowOff>
    </xdr:from>
    <xdr:to xmlns:xdr="http://schemas.openxmlformats.org/drawingml/2006/spreadsheetDrawing">
      <xdr:col>81</xdr:col>
      <xdr:colOff>101600</xdr:colOff>
      <xdr:row>62</xdr:row>
      <xdr:rowOff>85090</xdr:rowOff>
    </xdr:to>
    <xdr:sp macro="" textlink="">
      <xdr:nvSpPr>
        <xdr:cNvPr id="355" name="楕円 354"/>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43815</xdr:rowOff>
    </xdr:from>
    <xdr:to xmlns:xdr="http://schemas.openxmlformats.org/drawingml/2006/spreadsheetDrawing">
      <xdr:col>85</xdr:col>
      <xdr:colOff>127000</xdr:colOff>
      <xdr:row>62</xdr:row>
      <xdr:rowOff>34290</xdr:rowOff>
    </xdr:to>
    <xdr:cxnSp macro="">
      <xdr:nvCxnSpPr>
        <xdr:cNvPr id="356" name="直線コネクタ 355"/>
        <xdr:cNvCxnSpPr/>
      </xdr:nvCxnSpPr>
      <xdr:spPr>
        <a:xfrm flipV="1">
          <a:off x="15481300" y="1050226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122555</xdr:rowOff>
    </xdr:from>
    <xdr:to xmlns:xdr="http://schemas.openxmlformats.org/drawingml/2006/spreadsheetDrawing">
      <xdr:col>76</xdr:col>
      <xdr:colOff>165100</xdr:colOff>
      <xdr:row>62</xdr:row>
      <xdr:rowOff>52705</xdr:rowOff>
    </xdr:to>
    <xdr:sp macro="" textlink="">
      <xdr:nvSpPr>
        <xdr:cNvPr id="357" name="楕円 356"/>
        <xdr:cNvSpPr/>
      </xdr:nvSpPr>
      <xdr:spPr>
        <a:xfrm>
          <a:off x="1454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1905</xdr:rowOff>
    </xdr:from>
    <xdr:to xmlns:xdr="http://schemas.openxmlformats.org/drawingml/2006/spreadsheetDrawing">
      <xdr:col>81</xdr:col>
      <xdr:colOff>50800</xdr:colOff>
      <xdr:row>62</xdr:row>
      <xdr:rowOff>34290</xdr:rowOff>
    </xdr:to>
    <xdr:cxnSp macro="">
      <xdr:nvCxnSpPr>
        <xdr:cNvPr id="358" name="直線コネクタ 357"/>
        <xdr:cNvCxnSpPr/>
      </xdr:nvCxnSpPr>
      <xdr:spPr>
        <a:xfrm>
          <a:off x="14592300" y="10631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92075</xdr:rowOff>
    </xdr:from>
    <xdr:to xmlns:xdr="http://schemas.openxmlformats.org/drawingml/2006/spreadsheetDrawing">
      <xdr:col>72</xdr:col>
      <xdr:colOff>38100</xdr:colOff>
      <xdr:row>62</xdr:row>
      <xdr:rowOff>22225</xdr:rowOff>
    </xdr:to>
    <xdr:sp macro="" textlink="">
      <xdr:nvSpPr>
        <xdr:cNvPr id="359" name="楕円 358"/>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143510</xdr:rowOff>
    </xdr:from>
    <xdr:to xmlns:xdr="http://schemas.openxmlformats.org/drawingml/2006/spreadsheetDrawing">
      <xdr:col>76</xdr:col>
      <xdr:colOff>114300</xdr:colOff>
      <xdr:row>62</xdr:row>
      <xdr:rowOff>1905</xdr:rowOff>
    </xdr:to>
    <xdr:cxnSp macro="">
      <xdr:nvCxnSpPr>
        <xdr:cNvPr id="360" name="直線コネクタ 359"/>
        <xdr:cNvCxnSpPr/>
      </xdr:nvCxnSpPr>
      <xdr:spPr>
        <a:xfrm>
          <a:off x="13703300" y="10601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59690</xdr:rowOff>
    </xdr:from>
    <xdr:to xmlns:xdr="http://schemas.openxmlformats.org/drawingml/2006/spreadsheetDrawing">
      <xdr:col>67</xdr:col>
      <xdr:colOff>101600</xdr:colOff>
      <xdr:row>61</xdr:row>
      <xdr:rowOff>161290</xdr:rowOff>
    </xdr:to>
    <xdr:sp macro="" textlink="">
      <xdr:nvSpPr>
        <xdr:cNvPr id="361" name="楕円 360"/>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110490</xdr:rowOff>
    </xdr:from>
    <xdr:to xmlns:xdr="http://schemas.openxmlformats.org/drawingml/2006/spreadsheetDrawing">
      <xdr:col>71</xdr:col>
      <xdr:colOff>177800</xdr:colOff>
      <xdr:row>61</xdr:row>
      <xdr:rowOff>143510</xdr:rowOff>
    </xdr:to>
    <xdr:cxnSp macro="">
      <xdr:nvCxnSpPr>
        <xdr:cNvPr id="362" name="直線コネクタ 361"/>
        <xdr:cNvCxnSpPr/>
      </xdr:nvCxnSpPr>
      <xdr:spPr>
        <a:xfrm>
          <a:off x="12814300" y="10568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78740</xdr:rowOff>
    </xdr:from>
    <xdr:ext cx="405130" cy="259080"/>
    <xdr:sp macro="" textlink="">
      <xdr:nvSpPr>
        <xdr:cNvPr id="363" name="n_1aveValue【保健センター・保健所】&#10;有形固定資産減価償却率"/>
        <xdr:cNvSpPr txBox="1"/>
      </xdr:nvSpPr>
      <xdr:spPr>
        <a:xfrm>
          <a:off x="15266035"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38735</xdr:rowOff>
    </xdr:from>
    <xdr:ext cx="398145" cy="259080"/>
    <xdr:sp macro="" textlink="">
      <xdr:nvSpPr>
        <xdr:cNvPr id="364" name="n_2aveValue【保健センター・保健所】&#10;有形固定資産減価償却率"/>
        <xdr:cNvSpPr txBox="1"/>
      </xdr:nvSpPr>
      <xdr:spPr>
        <a:xfrm>
          <a:off x="14389735" y="98113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34925</xdr:rowOff>
    </xdr:from>
    <xdr:ext cx="398145" cy="259080"/>
    <xdr:sp macro="" textlink="">
      <xdr:nvSpPr>
        <xdr:cNvPr id="365" name="n_3aveValue【保健センター・保健所】&#10;有形固定資産減価償却率"/>
        <xdr:cNvSpPr txBox="1"/>
      </xdr:nvSpPr>
      <xdr:spPr>
        <a:xfrm>
          <a:off x="13500735" y="98075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8255</xdr:rowOff>
    </xdr:from>
    <xdr:ext cx="398145" cy="252095"/>
    <xdr:sp macro="" textlink="">
      <xdr:nvSpPr>
        <xdr:cNvPr id="366" name="n_4aveValue【保健センター・保健所】&#10;有形固定資産減価償却率"/>
        <xdr:cNvSpPr txBox="1"/>
      </xdr:nvSpPr>
      <xdr:spPr>
        <a:xfrm>
          <a:off x="12611735" y="97809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76200</xdr:rowOff>
    </xdr:from>
    <xdr:ext cx="405130" cy="252095"/>
    <xdr:sp macro="" textlink="">
      <xdr:nvSpPr>
        <xdr:cNvPr id="367" name="n_1mainValue【保健センター・保健所】&#10;有形固定資産減価償却率"/>
        <xdr:cNvSpPr txBox="1"/>
      </xdr:nvSpPr>
      <xdr:spPr>
        <a:xfrm>
          <a:off x="15266035" y="107061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43815</xdr:rowOff>
    </xdr:from>
    <xdr:ext cx="398145" cy="252095"/>
    <xdr:sp macro="" textlink="">
      <xdr:nvSpPr>
        <xdr:cNvPr id="368" name="n_2mainValue【保健センター・保健所】&#10;有形固定資産減価償却率"/>
        <xdr:cNvSpPr txBox="1"/>
      </xdr:nvSpPr>
      <xdr:spPr>
        <a:xfrm>
          <a:off x="14389735" y="106737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13335</xdr:rowOff>
    </xdr:from>
    <xdr:ext cx="398145" cy="259080"/>
    <xdr:sp macro="" textlink="">
      <xdr:nvSpPr>
        <xdr:cNvPr id="369" name="n_3mainValue【保健センター・保健所】&#10;有形固定資産減価償却率"/>
        <xdr:cNvSpPr txBox="1"/>
      </xdr:nvSpPr>
      <xdr:spPr>
        <a:xfrm>
          <a:off x="13500735" y="106432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152400</xdr:rowOff>
    </xdr:from>
    <xdr:ext cx="398145" cy="259080"/>
    <xdr:sp macro="" textlink="">
      <xdr:nvSpPr>
        <xdr:cNvPr id="370" name="n_4mainValue【保健センター・保健所】&#10;有形固定資産減価償却率"/>
        <xdr:cNvSpPr txBox="1"/>
      </xdr:nvSpPr>
      <xdr:spPr>
        <a:xfrm>
          <a:off x="12611735" y="106108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900" cy="225425"/>
    <xdr:sp macro="" textlink="">
      <xdr:nvSpPr>
        <xdr:cNvPr id="379" name="テキスト ボックス 378"/>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80" name="直線コネクタ 3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81" name="直線コネクタ 3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0375" cy="259080"/>
    <xdr:sp macro="" textlink="">
      <xdr:nvSpPr>
        <xdr:cNvPr id="382" name="テキスト ボックス 381"/>
        <xdr:cNvSpPr txBox="1"/>
      </xdr:nvSpPr>
      <xdr:spPr>
        <a:xfrm>
          <a:off x="17820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83" name="直線コネクタ 3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0375" cy="259080"/>
    <xdr:sp macro="" textlink="">
      <xdr:nvSpPr>
        <xdr:cNvPr id="384" name="テキスト ボックス 383"/>
        <xdr:cNvSpPr txBox="1"/>
      </xdr:nvSpPr>
      <xdr:spPr>
        <a:xfrm>
          <a:off x="17820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5" name="直線コネクタ 3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0375" cy="252095"/>
    <xdr:sp macro="" textlink="">
      <xdr:nvSpPr>
        <xdr:cNvPr id="386" name="テキスト ボックス 385"/>
        <xdr:cNvSpPr txBox="1"/>
      </xdr:nvSpPr>
      <xdr:spPr>
        <a:xfrm>
          <a:off x="17820640" y="10144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87" name="直線コネクタ 3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0375" cy="259080"/>
    <xdr:sp macro="" textlink="">
      <xdr:nvSpPr>
        <xdr:cNvPr id="388" name="テキスト ボックス 387"/>
        <xdr:cNvSpPr txBox="1"/>
      </xdr:nvSpPr>
      <xdr:spPr>
        <a:xfrm>
          <a:off x="17820640" y="976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89" name="直線コネクタ 3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0375" cy="259080"/>
    <xdr:sp macro="" textlink="">
      <xdr:nvSpPr>
        <xdr:cNvPr id="390" name="テキスト ボックス 389"/>
        <xdr:cNvSpPr txBox="1"/>
      </xdr:nvSpPr>
      <xdr:spPr>
        <a:xfrm>
          <a:off x="17820640" y="938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91" name="直線コネクタ 3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0375" cy="252095"/>
    <xdr:sp macro="" textlink="">
      <xdr:nvSpPr>
        <xdr:cNvPr id="392" name="テキスト ボックス 391"/>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160020</xdr:rowOff>
    </xdr:from>
    <xdr:to xmlns:xdr="http://schemas.openxmlformats.org/drawingml/2006/spreadsheetDrawing">
      <xdr:col>116</xdr:col>
      <xdr:colOff>62865</xdr:colOff>
      <xdr:row>63</xdr:row>
      <xdr:rowOff>140970</xdr:rowOff>
    </xdr:to>
    <xdr:cxnSp macro="">
      <xdr:nvCxnSpPr>
        <xdr:cNvPr id="394" name="直線コネクタ 393"/>
        <xdr:cNvCxnSpPr/>
      </xdr:nvCxnSpPr>
      <xdr:spPr>
        <a:xfrm flipV="1">
          <a:off x="22160865" y="976122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144780</xdr:rowOff>
    </xdr:from>
    <xdr:ext cx="469900" cy="252095"/>
    <xdr:sp macro="" textlink="">
      <xdr:nvSpPr>
        <xdr:cNvPr id="395" name="【保健センター・保健所】&#10;一人当たり面積最小値テキスト"/>
        <xdr:cNvSpPr txBox="1"/>
      </xdr:nvSpPr>
      <xdr:spPr>
        <a:xfrm>
          <a:off x="22199600" y="10946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140970</xdr:rowOff>
    </xdr:from>
    <xdr:to xmlns:xdr="http://schemas.openxmlformats.org/drawingml/2006/spreadsheetDrawing">
      <xdr:col>116</xdr:col>
      <xdr:colOff>152400</xdr:colOff>
      <xdr:row>63</xdr:row>
      <xdr:rowOff>140970</xdr:rowOff>
    </xdr:to>
    <xdr:cxnSp macro="">
      <xdr:nvCxnSpPr>
        <xdr:cNvPr id="396" name="直線コネクタ 395"/>
        <xdr:cNvCxnSpPr/>
      </xdr:nvCxnSpPr>
      <xdr:spPr>
        <a:xfrm>
          <a:off x="22072600" y="1094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106680</xdr:rowOff>
    </xdr:from>
    <xdr:ext cx="469900" cy="259080"/>
    <xdr:sp macro="" textlink="">
      <xdr:nvSpPr>
        <xdr:cNvPr id="397" name="【保健センター・保健所】&#10;一人当たり面積最大値テキスト"/>
        <xdr:cNvSpPr txBox="1"/>
      </xdr:nvSpPr>
      <xdr:spPr>
        <a:xfrm>
          <a:off x="22199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160020</xdr:rowOff>
    </xdr:from>
    <xdr:to xmlns:xdr="http://schemas.openxmlformats.org/drawingml/2006/spreadsheetDrawing">
      <xdr:col>116</xdr:col>
      <xdr:colOff>152400</xdr:colOff>
      <xdr:row>56</xdr:row>
      <xdr:rowOff>160020</xdr:rowOff>
    </xdr:to>
    <xdr:cxnSp macro="">
      <xdr:nvCxnSpPr>
        <xdr:cNvPr id="398" name="直線コネクタ 397"/>
        <xdr:cNvCxnSpPr/>
      </xdr:nvCxnSpPr>
      <xdr:spPr>
        <a:xfrm>
          <a:off x="22072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163830</xdr:rowOff>
    </xdr:from>
    <xdr:ext cx="469900" cy="259080"/>
    <xdr:sp macro="" textlink="">
      <xdr:nvSpPr>
        <xdr:cNvPr id="399" name="【保健センター・保健所】&#10;一人当たり面積平均値テキスト"/>
        <xdr:cNvSpPr txBox="1"/>
      </xdr:nvSpPr>
      <xdr:spPr>
        <a:xfrm>
          <a:off x="22199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13970</xdr:rowOff>
    </xdr:from>
    <xdr:to xmlns:xdr="http://schemas.openxmlformats.org/drawingml/2006/spreadsheetDrawing">
      <xdr:col>116</xdr:col>
      <xdr:colOff>114300</xdr:colOff>
      <xdr:row>62</xdr:row>
      <xdr:rowOff>115570</xdr:rowOff>
    </xdr:to>
    <xdr:sp macro="" textlink="">
      <xdr:nvSpPr>
        <xdr:cNvPr id="400" name="フローチャート: 判断 3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21590</xdr:rowOff>
    </xdr:from>
    <xdr:to xmlns:xdr="http://schemas.openxmlformats.org/drawingml/2006/spreadsheetDrawing">
      <xdr:col>112</xdr:col>
      <xdr:colOff>38100</xdr:colOff>
      <xdr:row>62</xdr:row>
      <xdr:rowOff>123190</xdr:rowOff>
    </xdr:to>
    <xdr:sp macro="" textlink="">
      <xdr:nvSpPr>
        <xdr:cNvPr id="401" name="フローチャート: 判断 400"/>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170180</xdr:rowOff>
    </xdr:from>
    <xdr:to xmlns:xdr="http://schemas.openxmlformats.org/drawingml/2006/spreadsheetDrawing">
      <xdr:col>107</xdr:col>
      <xdr:colOff>101600</xdr:colOff>
      <xdr:row>62</xdr:row>
      <xdr:rowOff>100330</xdr:rowOff>
    </xdr:to>
    <xdr:sp macro="" textlink="">
      <xdr:nvSpPr>
        <xdr:cNvPr id="402" name="フローチャート: 判断 401"/>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124460</xdr:rowOff>
    </xdr:from>
    <xdr:to xmlns:xdr="http://schemas.openxmlformats.org/drawingml/2006/spreadsheetDrawing">
      <xdr:col>102</xdr:col>
      <xdr:colOff>165100</xdr:colOff>
      <xdr:row>63</xdr:row>
      <xdr:rowOff>54610</xdr:rowOff>
    </xdr:to>
    <xdr:sp macro="" textlink="">
      <xdr:nvSpPr>
        <xdr:cNvPr id="403" name="フローチャート: 判断 402"/>
        <xdr:cNvSpPr/>
      </xdr:nvSpPr>
      <xdr:spPr>
        <a:xfrm>
          <a:off x="19494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404" name="フローチャート: 判断 40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095"/>
    <xdr:sp macro="" textlink="">
      <xdr:nvSpPr>
        <xdr:cNvPr id="405" name="テキスト ボックス 404"/>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095"/>
    <xdr:sp macro="" textlink="">
      <xdr:nvSpPr>
        <xdr:cNvPr id="406" name="テキスト ボックス 405"/>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095"/>
    <xdr:sp macro="" textlink="">
      <xdr:nvSpPr>
        <xdr:cNvPr id="407" name="テキスト ボックス 406"/>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095"/>
    <xdr:sp macro="" textlink="">
      <xdr:nvSpPr>
        <xdr:cNvPr id="408" name="テキスト ボックス 407"/>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095"/>
    <xdr:sp macro="" textlink="">
      <xdr:nvSpPr>
        <xdr:cNvPr id="409" name="テキスト ボックス 408"/>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162560</xdr:rowOff>
    </xdr:from>
    <xdr:to xmlns:xdr="http://schemas.openxmlformats.org/drawingml/2006/spreadsheetDrawing">
      <xdr:col>116</xdr:col>
      <xdr:colOff>114300</xdr:colOff>
      <xdr:row>61</xdr:row>
      <xdr:rowOff>92710</xdr:rowOff>
    </xdr:to>
    <xdr:sp macro="" textlink="">
      <xdr:nvSpPr>
        <xdr:cNvPr id="410" name="楕円 409"/>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13970</xdr:rowOff>
    </xdr:from>
    <xdr:ext cx="469900" cy="259080"/>
    <xdr:sp macro="" textlink="">
      <xdr:nvSpPr>
        <xdr:cNvPr id="411"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162560</xdr:rowOff>
    </xdr:from>
    <xdr:to xmlns:xdr="http://schemas.openxmlformats.org/drawingml/2006/spreadsheetDrawing">
      <xdr:col>112</xdr:col>
      <xdr:colOff>38100</xdr:colOff>
      <xdr:row>61</xdr:row>
      <xdr:rowOff>92710</xdr:rowOff>
    </xdr:to>
    <xdr:sp macro="" textlink="">
      <xdr:nvSpPr>
        <xdr:cNvPr id="412" name="楕円 411"/>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41910</xdr:rowOff>
    </xdr:from>
    <xdr:to xmlns:xdr="http://schemas.openxmlformats.org/drawingml/2006/spreadsheetDrawing">
      <xdr:col>116</xdr:col>
      <xdr:colOff>63500</xdr:colOff>
      <xdr:row>61</xdr:row>
      <xdr:rowOff>41910</xdr:rowOff>
    </xdr:to>
    <xdr:cxnSp macro="">
      <xdr:nvCxnSpPr>
        <xdr:cNvPr id="413" name="直線コネクタ 412"/>
        <xdr:cNvCxnSpPr/>
      </xdr:nvCxnSpPr>
      <xdr:spPr>
        <a:xfrm>
          <a:off x="21323300" y="10500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166370</xdr:rowOff>
    </xdr:from>
    <xdr:to xmlns:xdr="http://schemas.openxmlformats.org/drawingml/2006/spreadsheetDrawing">
      <xdr:col>107</xdr:col>
      <xdr:colOff>101600</xdr:colOff>
      <xdr:row>61</xdr:row>
      <xdr:rowOff>96520</xdr:rowOff>
    </xdr:to>
    <xdr:sp macro="" textlink="">
      <xdr:nvSpPr>
        <xdr:cNvPr id="414" name="楕円 413"/>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41910</xdr:rowOff>
    </xdr:from>
    <xdr:to xmlns:xdr="http://schemas.openxmlformats.org/drawingml/2006/spreadsheetDrawing">
      <xdr:col>111</xdr:col>
      <xdr:colOff>177800</xdr:colOff>
      <xdr:row>61</xdr:row>
      <xdr:rowOff>45720</xdr:rowOff>
    </xdr:to>
    <xdr:cxnSp macro="">
      <xdr:nvCxnSpPr>
        <xdr:cNvPr id="415" name="直線コネクタ 414"/>
        <xdr:cNvCxnSpPr/>
      </xdr:nvCxnSpPr>
      <xdr:spPr>
        <a:xfrm flipV="1">
          <a:off x="20434300" y="1050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170180</xdr:rowOff>
    </xdr:from>
    <xdr:to xmlns:xdr="http://schemas.openxmlformats.org/drawingml/2006/spreadsheetDrawing">
      <xdr:col>102</xdr:col>
      <xdr:colOff>165100</xdr:colOff>
      <xdr:row>61</xdr:row>
      <xdr:rowOff>100330</xdr:rowOff>
    </xdr:to>
    <xdr:sp macro="" textlink="">
      <xdr:nvSpPr>
        <xdr:cNvPr id="416" name="楕円 415"/>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45720</xdr:rowOff>
    </xdr:from>
    <xdr:to xmlns:xdr="http://schemas.openxmlformats.org/drawingml/2006/spreadsheetDrawing">
      <xdr:col>107</xdr:col>
      <xdr:colOff>50800</xdr:colOff>
      <xdr:row>61</xdr:row>
      <xdr:rowOff>49530</xdr:rowOff>
    </xdr:to>
    <xdr:cxnSp macro="">
      <xdr:nvCxnSpPr>
        <xdr:cNvPr id="417" name="直線コネクタ 416"/>
        <xdr:cNvCxnSpPr/>
      </xdr:nvCxnSpPr>
      <xdr:spPr>
        <a:xfrm flipV="1">
          <a:off x="19545300" y="10504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170180</xdr:rowOff>
    </xdr:from>
    <xdr:to xmlns:xdr="http://schemas.openxmlformats.org/drawingml/2006/spreadsheetDrawing">
      <xdr:col>98</xdr:col>
      <xdr:colOff>38100</xdr:colOff>
      <xdr:row>61</xdr:row>
      <xdr:rowOff>100330</xdr:rowOff>
    </xdr:to>
    <xdr:sp macro="" textlink="">
      <xdr:nvSpPr>
        <xdr:cNvPr id="418" name="楕円 417"/>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49530</xdr:rowOff>
    </xdr:from>
    <xdr:to xmlns:xdr="http://schemas.openxmlformats.org/drawingml/2006/spreadsheetDrawing">
      <xdr:col>102</xdr:col>
      <xdr:colOff>114300</xdr:colOff>
      <xdr:row>61</xdr:row>
      <xdr:rowOff>49530</xdr:rowOff>
    </xdr:to>
    <xdr:cxnSp macro="">
      <xdr:nvCxnSpPr>
        <xdr:cNvPr id="419" name="直線コネクタ 418"/>
        <xdr:cNvCxnSpPr/>
      </xdr:nvCxnSpPr>
      <xdr:spPr>
        <a:xfrm>
          <a:off x="18656300" y="10507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114300</xdr:rowOff>
    </xdr:from>
    <xdr:ext cx="469900" cy="259080"/>
    <xdr:sp macro="" textlink="">
      <xdr:nvSpPr>
        <xdr:cNvPr id="420" name="n_1aveValue【保健センター・保健所】&#10;一人当たり面積"/>
        <xdr:cNvSpPr txBox="1"/>
      </xdr:nvSpPr>
      <xdr:spPr>
        <a:xfrm>
          <a:off x="21075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91440</xdr:rowOff>
    </xdr:from>
    <xdr:ext cx="462915" cy="259080"/>
    <xdr:sp macro="" textlink="">
      <xdr:nvSpPr>
        <xdr:cNvPr id="421" name="n_2aveValue【保健センター・保健所】&#10;一人当たり面積"/>
        <xdr:cNvSpPr txBox="1"/>
      </xdr:nvSpPr>
      <xdr:spPr>
        <a:xfrm>
          <a:off x="20199350" y="107213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45720</xdr:rowOff>
    </xdr:from>
    <xdr:ext cx="462915" cy="259080"/>
    <xdr:sp macro="" textlink="">
      <xdr:nvSpPr>
        <xdr:cNvPr id="422" name="n_3aveValue【保健センター・保健所】&#10;一人当たり面積"/>
        <xdr:cNvSpPr txBox="1"/>
      </xdr:nvSpPr>
      <xdr:spPr>
        <a:xfrm>
          <a:off x="19310350" y="10847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53340</xdr:rowOff>
    </xdr:from>
    <xdr:ext cx="462915" cy="252095"/>
    <xdr:sp macro="" textlink="">
      <xdr:nvSpPr>
        <xdr:cNvPr id="423" name="n_4aveValue【保健センター・保健所】&#10;一人当たり面積"/>
        <xdr:cNvSpPr txBox="1"/>
      </xdr:nvSpPr>
      <xdr:spPr>
        <a:xfrm>
          <a:off x="18421350" y="10854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109220</xdr:rowOff>
    </xdr:from>
    <xdr:ext cx="469900" cy="252095"/>
    <xdr:sp macro="" textlink="">
      <xdr:nvSpPr>
        <xdr:cNvPr id="424" name="n_1mainValue【保健センター・保健所】&#10;一人当たり面積"/>
        <xdr:cNvSpPr txBox="1"/>
      </xdr:nvSpPr>
      <xdr:spPr>
        <a:xfrm>
          <a:off x="21075650" y="102247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113030</xdr:rowOff>
    </xdr:from>
    <xdr:ext cx="462915" cy="259080"/>
    <xdr:sp macro="" textlink="">
      <xdr:nvSpPr>
        <xdr:cNvPr id="425" name="n_2mainValue【保健センター・保健所】&#10;一人当たり面積"/>
        <xdr:cNvSpPr txBox="1"/>
      </xdr:nvSpPr>
      <xdr:spPr>
        <a:xfrm>
          <a:off x="20199350" y="10228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116840</xdr:rowOff>
    </xdr:from>
    <xdr:ext cx="462915" cy="259080"/>
    <xdr:sp macro="" textlink="">
      <xdr:nvSpPr>
        <xdr:cNvPr id="426" name="n_3mainValue【保健センター・保健所】&#10;一人当たり面積"/>
        <xdr:cNvSpPr txBox="1"/>
      </xdr:nvSpPr>
      <xdr:spPr>
        <a:xfrm>
          <a:off x="19310350" y="10232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116840</xdr:rowOff>
    </xdr:from>
    <xdr:ext cx="462915" cy="259080"/>
    <xdr:sp macro="" textlink="">
      <xdr:nvSpPr>
        <xdr:cNvPr id="427" name="n_4mainValue【保健センター・保健所】&#10;一人当たり面積"/>
        <xdr:cNvSpPr txBox="1"/>
      </xdr:nvSpPr>
      <xdr:spPr>
        <a:xfrm>
          <a:off x="18421350" y="10232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1465" cy="218440"/>
    <xdr:sp macro="" textlink="">
      <xdr:nvSpPr>
        <xdr:cNvPr id="436" name="テキスト ボックス 435"/>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37" name="直線コネクタ 4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0375" cy="259080"/>
    <xdr:sp macro="" textlink="">
      <xdr:nvSpPr>
        <xdr:cNvPr id="438" name="テキスト ボックス 437"/>
        <xdr:cNvSpPr txBox="1"/>
      </xdr:nvSpPr>
      <xdr:spPr>
        <a:xfrm>
          <a:off x="11978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439" name="直線コネクタ 4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0375" cy="252095"/>
    <xdr:sp macro="" textlink="">
      <xdr:nvSpPr>
        <xdr:cNvPr id="440" name="テキスト ボックス 439"/>
        <xdr:cNvSpPr txBox="1"/>
      </xdr:nvSpPr>
      <xdr:spPr>
        <a:xfrm>
          <a:off x="11978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441" name="直線コネクタ 4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442" name="テキスト ボックス 4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443" name="直線コネクタ 4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444" name="テキスト ボックス 4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445" name="直線コネクタ 4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095"/>
    <xdr:sp macro="" textlink="">
      <xdr:nvSpPr>
        <xdr:cNvPr id="446" name="テキスト ボックス 445"/>
        <xdr:cNvSpPr txBox="1"/>
      </xdr:nvSpPr>
      <xdr:spPr>
        <a:xfrm>
          <a:off x="12042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447" name="直線コネクタ 4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448" name="テキスト ボックス 4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49" name="直線コネクタ 4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2105" cy="259080"/>
    <xdr:sp macro="" textlink="">
      <xdr:nvSpPr>
        <xdr:cNvPr id="450" name="テキスト ボックス 449"/>
        <xdr:cNvSpPr txBox="1"/>
      </xdr:nvSpPr>
      <xdr:spPr>
        <a:xfrm>
          <a:off x="12106910" y="1281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24765</xdr:rowOff>
    </xdr:from>
    <xdr:to xmlns:xdr="http://schemas.openxmlformats.org/drawingml/2006/spreadsheetDrawing">
      <xdr:col>85</xdr:col>
      <xdr:colOff>126365</xdr:colOff>
      <xdr:row>86</xdr:row>
      <xdr:rowOff>114300</xdr:rowOff>
    </xdr:to>
    <xdr:cxnSp macro="">
      <xdr:nvCxnSpPr>
        <xdr:cNvPr id="452" name="直線コネクタ 451"/>
        <xdr:cNvCxnSpPr/>
      </xdr:nvCxnSpPr>
      <xdr:spPr>
        <a:xfrm flipV="1">
          <a:off x="16318865" y="13226415"/>
          <a:ext cx="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453"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454" name="直線コネクタ 453"/>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143510</xdr:rowOff>
    </xdr:from>
    <xdr:ext cx="405130" cy="252095"/>
    <xdr:sp macro="" textlink="">
      <xdr:nvSpPr>
        <xdr:cNvPr id="455" name="【消防施設】&#10;有形固定資産減価償却率最大値テキスト"/>
        <xdr:cNvSpPr txBox="1"/>
      </xdr:nvSpPr>
      <xdr:spPr>
        <a:xfrm>
          <a:off x="16357600" y="130022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24765</xdr:rowOff>
    </xdr:from>
    <xdr:to xmlns:xdr="http://schemas.openxmlformats.org/drawingml/2006/spreadsheetDrawing">
      <xdr:col>86</xdr:col>
      <xdr:colOff>25400</xdr:colOff>
      <xdr:row>77</xdr:row>
      <xdr:rowOff>24765</xdr:rowOff>
    </xdr:to>
    <xdr:cxnSp macro="">
      <xdr:nvCxnSpPr>
        <xdr:cNvPr id="456" name="直線コネクタ 455"/>
        <xdr:cNvCxnSpPr/>
      </xdr:nvCxnSpPr>
      <xdr:spPr>
        <a:xfrm>
          <a:off x="16230600" y="1322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17780</xdr:rowOff>
    </xdr:from>
    <xdr:ext cx="405130" cy="252095"/>
    <xdr:sp macro="" textlink="">
      <xdr:nvSpPr>
        <xdr:cNvPr id="457" name="【消防施設】&#10;有形固定資産減価償却率平均値テキスト"/>
        <xdr:cNvSpPr txBox="1"/>
      </xdr:nvSpPr>
      <xdr:spPr>
        <a:xfrm>
          <a:off x="16357600" y="1390523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166370</xdr:rowOff>
    </xdr:from>
    <xdr:to xmlns:xdr="http://schemas.openxmlformats.org/drawingml/2006/spreadsheetDrawing">
      <xdr:col>85</xdr:col>
      <xdr:colOff>177800</xdr:colOff>
      <xdr:row>82</xdr:row>
      <xdr:rowOff>96520</xdr:rowOff>
    </xdr:to>
    <xdr:sp macro="" textlink="">
      <xdr:nvSpPr>
        <xdr:cNvPr id="458" name="フローチャート: 判断 457"/>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126365</xdr:rowOff>
    </xdr:from>
    <xdr:to xmlns:xdr="http://schemas.openxmlformats.org/drawingml/2006/spreadsheetDrawing">
      <xdr:col>81</xdr:col>
      <xdr:colOff>101600</xdr:colOff>
      <xdr:row>82</xdr:row>
      <xdr:rowOff>56515</xdr:rowOff>
    </xdr:to>
    <xdr:sp macro="" textlink="">
      <xdr:nvSpPr>
        <xdr:cNvPr id="459" name="フローチャート: 判断 458"/>
        <xdr:cNvSpPr/>
      </xdr:nvSpPr>
      <xdr:spPr>
        <a:xfrm>
          <a:off x="15430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74930</xdr:rowOff>
    </xdr:from>
    <xdr:to xmlns:xdr="http://schemas.openxmlformats.org/drawingml/2006/spreadsheetDrawing">
      <xdr:col>76</xdr:col>
      <xdr:colOff>165100</xdr:colOff>
      <xdr:row>82</xdr:row>
      <xdr:rowOff>5080</xdr:rowOff>
    </xdr:to>
    <xdr:sp macro="" textlink="">
      <xdr:nvSpPr>
        <xdr:cNvPr id="460" name="フローチャート: 判断 459"/>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116840</xdr:rowOff>
    </xdr:from>
    <xdr:to xmlns:xdr="http://schemas.openxmlformats.org/drawingml/2006/spreadsheetDrawing">
      <xdr:col>72</xdr:col>
      <xdr:colOff>38100</xdr:colOff>
      <xdr:row>82</xdr:row>
      <xdr:rowOff>46990</xdr:rowOff>
    </xdr:to>
    <xdr:sp macro="" textlink="">
      <xdr:nvSpPr>
        <xdr:cNvPr id="461" name="フローチャート: 判断 460"/>
        <xdr:cNvSpPr/>
      </xdr:nvSpPr>
      <xdr:spPr>
        <a:xfrm>
          <a:off x="13652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80645</xdr:rowOff>
    </xdr:from>
    <xdr:to xmlns:xdr="http://schemas.openxmlformats.org/drawingml/2006/spreadsheetDrawing">
      <xdr:col>67</xdr:col>
      <xdr:colOff>101600</xdr:colOff>
      <xdr:row>82</xdr:row>
      <xdr:rowOff>10795</xdr:rowOff>
    </xdr:to>
    <xdr:sp macro="" textlink="">
      <xdr:nvSpPr>
        <xdr:cNvPr id="462" name="フローチャート: 判断 461"/>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63" name="テキスト ボックス 4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64" name="テキスト ボックス 4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65" name="テキスト ボックス 4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66" name="テキスト ボックス 4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67" name="テキスト ボックス 4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86360</xdr:rowOff>
    </xdr:from>
    <xdr:to xmlns:xdr="http://schemas.openxmlformats.org/drawingml/2006/spreadsheetDrawing">
      <xdr:col>85</xdr:col>
      <xdr:colOff>177800</xdr:colOff>
      <xdr:row>86</xdr:row>
      <xdr:rowOff>16510</xdr:rowOff>
    </xdr:to>
    <xdr:sp macro="" textlink="">
      <xdr:nvSpPr>
        <xdr:cNvPr id="468" name="楕円 467"/>
        <xdr:cNvSpPr/>
      </xdr:nvSpPr>
      <xdr:spPr>
        <a:xfrm>
          <a:off x="16268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64770</xdr:rowOff>
    </xdr:from>
    <xdr:ext cx="405130" cy="252095"/>
    <xdr:sp macro="" textlink="">
      <xdr:nvSpPr>
        <xdr:cNvPr id="469" name="【消防施設】&#10;有形固定資産減価償却率該当値テキスト"/>
        <xdr:cNvSpPr txBox="1"/>
      </xdr:nvSpPr>
      <xdr:spPr>
        <a:xfrm>
          <a:off x="16357600" y="146380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65405</xdr:rowOff>
    </xdr:from>
    <xdr:to xmlns:xdr="http://schemas.openxmlformats.org/drawingml/2006/spreadsheetDrawing">
      <xdr:col>81</xdr:col>
      <xdr:colOff>101600</xdr:colOff>
      <xdr:row>85</xdr:row>
      <xdr:rowOff>167005</xdr:rowOff>
    </xdr:to>
    <xdr:sp macro="" textlink="">
      <xdr:nvSpPr>
        <xdr:cNvPr id="470" name="楕円 469"/>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116205</xdr:rowOff>
    </xdr:from>
    <xdr:to xmlns:xdr="http://schemas.openxmlformats.org/drawingml/2006/spreadsheetDrawing">
      <xdr:col>85</xdr:col>
      <xdr:colOff>127000</xdr:colOff>
      <xdr:row>85</xdr:row>
      <xdr:rowOff>137160</xdr:rowOff>
    </xdr:to>
    <xdr:cxnSp macro="">
      <xdr:nvCxnSpPr>
        <xdr:cNvPr id="471" name="直線コネクタ 470"/>
        <xdr:cNvCxnSpPr/>
      </xdr:nvCxnSpPr>
      <xdr:spPr>
        <a:xfrm>
          <a:off x="15481300" y="146894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48260</xdr:rowOff>
    </xdr:from>
    <xdr:to xmlns:xdr="http://schemas.openxmlformats.org/drawingml/2006/spreadsheetDrawing">
      <xdr:col>76</xdr:col>
      <xdr:colOff>165100</xdr:colOff>
      <xdr:row>84</xdr:row>
      <xdr:rowOff>149860</xdr:rowOff>
    </xdr:to>
    <xdr:sp macro="" textlink="">
      <xdr:nvSpPr>
        <xdr:cNvPr id="472" name="楕円 471"/>
        <xdr:cNvSpPr/>
      </xdr:nvSpPr>
      <xdr:spPr>
        <a:xfrm>
          <a:off x="14541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99060</xdr:rowOff>
    </xdr:from>
    <xdr:to xmlns:xdr="http://schemas.openxmlformats.org/drawingml/2006/spreadsheetDrawing">
      <xdr:col>81</xdr:col>
      <xdr:colOff>50800</xdr:colOff>
      <xdr:row>85</xdr:row>
      <xdr:rowOff>116205</xdr:rowOff>
    </xdr:to>
    <xdr:cxnSp macro="">
      <xdr:nvCxnSpPr>
        <xdr:cNvPr id="473" name="直線コネクタ 472"/>
        <xdr:cNvCxnSpPr/>
      </xdr:nvCxnSpPr>
      <xdr:spPr>
        <a:xfrm>
          <a:off x="14592300" y="1450086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71120</xdr:rowOff>
    </xdr:from>
    <xdr:to xmlns:xdr="http://schemas.openxmlformats.org/drawingml/2006/spreadsheetDrawing">
      <xdr:col>72</xdr:col>
      <xdr:colOff>38100</xdr:colOff>
      <xdr:row>85</xdr:row>
      <xdr:rowOff>1270</xdr:rowOff>
    </xdr:to>
    <xdr:sp macro="" textlink="">
      <xdr:nvSpPr>
        <xdr:cNvPr id="474" name="楕円 473"/>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99060</xdr:rowOff>
    </xdr:from>
    <xdr:to xmlns:xdr="http://schemas.openxmlformats.org/drawingml/2006/spreadsheetDrawing">
      <xdr:col>76</xdr:col>
      <xdr:colOff>114300</xdr:colOff>
      <xdr:row>84</xdr:row>
      <xdr:rowOff>121920</xdr:rowOff>
    </xdr:to>
    <xdr:cxnSp macro="">
      <xdr:nvCxnSpPr>
        <xdr:cNvPr id="475" name="直線コネクタ 474"/>
        <xdr:cNvCxnSpPr/>
      </xdr:nvCxnSpPr>
      <xdr:spPr>
        <a:xfrm flipV="1">
          <a:off x="13703300" y="14500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38735</xdr:rowOff>
    </xdr:from>
    <xdr:to xmlns:xdr="http://schemas.openxmlformats.org/drawingml/2006/spreadsheetDrawing">
      <xdr:col>67</xdr:col>
      <xdr:colOff>101600</xdr:colOff>
      <xdr:row>84</xdr:row>
      <xdr:rowOff>140335</xdr:rowOff>
    </xdr:to>
    <xdr:sp macro="" textlink="">
      <xdr:nvSpPr>
        <xdr:cNvPr id="476" name="楕円 475"/>
        <xdr:cNvSpPr/>
      </xdr:nvSpPr>
      <xdr:spPr>
        <a:xfrm>
          <a:off x="12763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89535</xdr:rowOff>
    </xdr:from>
    <xdr:to xmlns:xdr="http://schemas.openxmlformats.org/drawingml/2006/spreadsheetDrawing">
      <xdr:col>71</xdr:col>
      <xdr:colOff>177800</xdr:colOff>
      <xdr:row>84</xdr:row>
      <xdr:rowOff>121920</xdr:rowOff>
    </xdr:to>
    <xdr:cxnSp macro="">
      <xdr:nvCxnSpPr>
        <xdr:cNvPr id="477" name="直線コネクタ 476"/>
        <xdr:cNvCxnSpPr/>
      </xdr:nvCxnSpPr>
      <xdr:spPr>
        <a:xfrm>
          <a:off x="12814300" y="144913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73025</xdr:rowOff>
    </xdr:from>
    <xdr:ext cx="405130" cy="259080"/>
    <xdr:sp macro="" textlink="">
      <xdr:nvSpPr>
        <xdr:cNvPr id="478" name="n_1aveValue【消防施設】&#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21590</xdr:rowOff>
    </xdr:from>
    <xdr:ext cx="398145" cy="259080"/>
    <xdr:sp macro="" textlink="">
      <xdr:nvSpPr>
        <xdr:cNvPr id="479" name="n_2aveValue【消防施設】&#10;有形固定資産減価償却率"/>
        <xdr:cNvSpPr txBox="1"/>
      </xdr:nvSpPr>
      <xdr:spPr>
        <a:xfrm>
          <a:off x="14389735" y="137375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63500</xdr:rowOff>
    </xdr:from>
    <xdr:ext cx="398145" cy="252095"/>
    <xdr:sp macro="" textlink="">
      <xdr:nvSpPr>
        <xdr:cNvPr id="480" name="n_3aveValue【消防施設】&#10;有形固定資産減価償却率"/>
        <xdr:cNvSpPr txBox="1"/>
      </xdr:nvSpPr>
      <xdr:spPr>
        <a:xfrm>
          <a:off x="13500735" y="137795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27305</xdr:rowOff>
    </xdr:from>
    <xdr:ext cx="398145" cy="259080"/>
    <xdr:sp macro="" textlink="">
      <xdr:nvSpPr>
        <xdr:cNvPr id="481" name="n_4aveValue【消防施設】&#10;有形固定資産減価償却率"/>
        <xdr:cNvSpPr txBox="1"/>
      </xdr:nvSpPr>
      <xdr:spPr>
        <a:xfrm>
          <a:off x="12611735" y="137433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158115</xdr:rowOff>
    </xdr:from>
    <xdr:ext cx="405130" cy="252095"/>
    <xdr:sp macro="" textlink="">
      <xdr:nvSpPr>
        <xdr:cNvPr id="482" name="n_1mainValue【消防施設】&#10;有形固定資産減価償却率"/>
        <xdr:cNvSpPr txBox="1"/>
      </xdr:nvSpPr>
      <xdr:spPr>
        <a:xfrm>
          <a:off x="15266035" y="147313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140970</xdr:rowOff>
    </xdr:from>
    <xdr:ext cx="398145" cy="259080"/>
    <xdr:sp macro="" textlink="">
      <xdr:nvSpPr>
        <xdr:cNvPr id="483" name="n_2mainValue【消防施設】&#10;有形固定資産減価償却率"/>
        <xdr:cNvSpPr txBox="1"/>
      </xdr:nvSpPr>
      <xdr:spPr>
        <a:xfrm>
          <a:off x="14389735" y="145427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163830</xdr:rowOff>
    </xdr:from>
    <xdr:ext cx="398145" cy="259080"/>
    <xdr:sp macro="" textlink="">
      <xdr:nvSpPr>
        <xdr:cNvPr id="484" name="n_3mainValue【消防施設】&#10;有形固定資産減価償却率"/>
        <xdr:cNvSpPr txBox="1"/>
      </xdr:nvSpPr>
      <xdr:spPr>
        <a:xfrm>
          <a:off x="13500735" y="145656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132080</xdr:rowOff>
    </xdr:from>
    <xdr:ext cx="398145" cy="252095"/>
    <xdr:sp macro="" textlink="">
      <xdr:nvSpPr>
        <xdr:cNvPr id="485" name="n_4mainValue【消防施設】&#10;有形固定資産減価償却率"/>
        <xdr:cNvSpPr txBox="1"/>
      </xdr:nvSpPr>
      <xdr:spPr>
        <a:xfrm>
          <a:off x="12611735" y="145338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900" cy="218440"/>
    <xdr:sp macro="" textlink="">
      <xdr:nvSpPr>
        <xdr:cNvPr id="494" name="テキスト ボックス 493"/>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5" name="直線コネクタ 4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96" name="直線コネクタ 49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0375" cy="259080"/>
    <xdr:sp macro="" textlink="">
      <xdr:nvSpPr>
        <xdr:cNvPr id="497" name="テキスト ボックス 496"/>
        <xdr:cNvSpPr txBox="1"/>
      </xdr:nvSpPr>
      <xdr:spPr>
        <a:xfrm>
          <a:off x="17820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98" name="直線コネクタ 49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0375" cy="259080"/>
    <xdr:sp macro="" textlink="">
      <xdr:nvSpPr>
        <xdr:cNvPr id="499" name="テキスト ボックス 498"/>
        <xdr:cNvSpPr txBox="1"/>
      </xdr:nvSpPr>
      <xdr:spPr>
        <a:xfrm>
          <a:off x="17820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00" name="直線コネクタ 49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0375" cy="259080"/>
    <xdr:sp macro="" textlink="">
      <xdr:nvSpPr>
        <xdr:cNvPr id="501" name="テキスト ボックス 500"/>
        <xdr:cNvSpPr txBox="1"/>
      </xdr:nvSpPr>
      <xdr:spPr>
        <a:xfrm>
          <a:off x="17820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02" name="直線コネクタ 50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0375" cy="259080"/>
    <xdr:sp macro="" textlink="">
      <xdr:nvSpPr>
        <xdr:cNvPr id="503" name="テキスト ボックス 502"/>
        <xdr:cNvSpPr txBox="1"/>
      </xdr:nvSpPr>
      <xdr:spPr>
        <a:xfrm>
          <a:off x="17820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4" name="直線コネクタ 5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0375" cy="259080"/>
    <xdr:sp macro="" textlink="">
      <xdr:nvSpPr>
        <xdr:cNvPr id="505" name="テキスト ボックス 504"/>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29210</xdr:rowOff>
    </xdr:to>
    <xdr:cxnSp macro="">
      <xdr:nvCxnSpPr>
        <xdr:cNvPr id="507" name="直線コネクタ 506"/>
        <xdr:cNvCxnSpPr/>
      </xdr:nvCxnSpPr>
      <xdr:spPr>
        <a:xfrm flipV="1">
          <a:off x="22160865" y="13288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33020</xdr:rowOff>
    </xdr:from>
    <xdr:ext cx="469900" cy="259080"/>
    <xdr:sp macro="" textlink="">
      <xdr:nvSpPr>
        <xdr:cNvPr id="508"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29210</xdr:rowOff>
    </xdr:from>
    <xdr:to xmlns:xdr="http://schemas.openxmlformats.org/drawingml/2006/spreadsheetDrawing">
      <xdr:col>116</xdr:col>
      <xdr:colOff>152400</xdr:colOff>
      <xdr:row>86</xdr:row>
      <xdr:rowOff>29210</xdr:rowOff>
    </xdr:to>
    <xdr:cxnSp macro="">
      <xdr:nvCxnSpPr>
        <xdr:cNvPr id="509" name="直線コネクタ 508"/>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510"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511" name="直線コネクタ 510"/>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94615</xdr:rowOff>
    </xdr:from>
    <xdr:ext cx="469900" cy="259080"/>
    <xdr:sp macro="" textlink="">
      <xdr:nvSpPr>
        <xdr:cNvPr id="512" name="【消防施設】&#10;一人当たり面積平均値テキスト"/>
        <xdr:cNvSpPr txBox="1"/>
      </xdr:nvSpPr>
      <xdr:spPr>
        <a:xfrm>
          <a:off x="22199600" y="14324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71755</xdr:rowOff>
    </xdr:from>
    <xdr:to xmlns:xdr="http://schemas.openxmlformats.org/drawingml/2006/spreadsheetDrawing">
      <xdr:col>116</xdr:col>
      <xdr:colOff>114300</xdr:colOff>
      <xdr:row>85</xdr:row>
      <xdr:rowOff>1905</xdr:rowOff>
    </xdr:to>
    <xdr:sp macro="" textlink="">
      <xdr:nvSpPr>
        <xdr:cNvPr id="513" name="フローチャート: 判断 512"/>
        <xdr:cNvSpPr/>
      </xdr:nvSpPr>
      <xdr:spPr>
        <a:xfrm>
          <a:off x="221107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67310</xdr:rowOff>
    </xdr:from>
    <xdr:to xmlns:xdr="http://schemas.openxmlformats.org/drawingml/2006/spreadsheetDrawing">
      <xdr:col>112</xdr:col>
      <xdr:colOff>38100</xdr:colOff>
      <xdr:row>84</xdr:row>
      <xdr:rowOff>168910</xdr:rowOff>
    </xdr:to>
    <xdr:sp macro="" textlink="">
      <xdr:nvSpPr>
        <xdr:cNvPr id="514" name="フローチャート: 判断 513"/>
        <xdr:cNvSpPr/>
      </xdr:nvSpPr>
      <xdr:spPr>
        <a:xfrm>
          <a:off x="21272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81280</xdr:rowOff>
    </xdr:from>
    <xdr:to xmlns:xdr="http://schemas.openxmlformats.org/drawingml/2006/spreadsheetDrawing">
      <xdr:col>107</xdr:col>
      <xdr:colOff>101600</xdr:colOff>
      <xdr:row>85</xdr:row>
      <xdr:rowOff>11430</xdr:rowOff>
    </xdr:to>
    <xdr:sp macro="" textlink="">
      <xdr:nvSpPr>
        <xdr:cNvPr id="515" name="フローチャート: 判断 514"/>
        <xdr:cNvSpPr/>
      </xdr:nvSpPr>
      <xdr:spPr>
        <a:xfrm>
          <a:off x="20383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107315</xdr:rowOff>
    </xdr:to>
    <xdr:sp macro="" textlink="">
      <xdr:nvSpPr>
        <xdr:cNvPr id="516" name="フローチャート: 判断 515"/>
        <xdr:cNvSpPr/>
      </xdr:nvSpPr>
      <xdr:spPr>
        <a:xfrm>
          <a:off x="19494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7620</xdr:rowOff>
    </xdr:from>
    <xdr:to xmlns:xdr="http://schemas.openxmlformats.org/drawingml/2006/spreadsheetDrawing">
      <xdr:col>98</xdr:col>
      <xdr:colOff>38100</xdr:colOff>
      <xdr:row>85</xdr:row>
      <xdr:rowOff>109220</xdr:rowOff>
    </xdr:to>
    <xdr:sp macro="" textlink="">
      <xdr:nvSpPr>
        <xdr:cNvPr id="517" name="フローチャート: 判断 516"/>
        <xdr:cNvSpPr/>
      </xdr:nvSpPr>
      <xdr:spPr>
        <a:xfrm>
          <a:off x="18605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18" name="テキスト ボックス 5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19" name="テキスト ボックス 5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0" name="テキスト ボックス 5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1" name="テキスト ボックス 5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2" name="テキスト ボックス 5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30480</xdr:rowOff>
    </xdr:from>
    <xdr:to xmlns:xdr="http://schemas.openxmlformats.org/drawingml/2006/spreadsheetDrawing">
      <xdr:col>116</xdr:col>
      <xdr:colOff>114300</xdr:colOff>
      <xdr:row>85</xdr:row>
      <xdr:rowOff>132080</xdr:rowOff>
    </xdr:to>
    <xdr:sp macro="" textlink="">
      <xdr:nvSpPr>
        <xdr:cNvPr id="523" name="楕円 522"/>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116840</xdr:rowOff>
    </xdr:from>
    <xdr:ext cx="469900" cy="259080"/>
    <xdr:sp macro="" textlink="">
      <xdr:nvSpPr>
        <xdr:cNvPr id="524" name="【消防施設】&#10;一人当たり面積該当値テキスト"/>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525" name="楕円 524"/>
        <xdr:cNvSpPr/>
      </xdr:nvSpPr>
      <xdr:spPr>
        <a:xfrm>
          <a:off x="21272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81280</xdr:rowOff>
    </xdr:from>
    <xdr:to xmlns:xdr="http://schemas.openxmlformats.org/drawingml/2006/spreadsheetDrawing">
      <xdr:col>116</xdr:col>
      <xdr:colOff>63500</xdr:colOff>
      <xdr:row>85</xdr:row>
      <xdr:rowOff>86360</xdr:rowOff>
    </xdr:to>
    <xdr:cxnSp macro="">
      <xdr:nvCxnSpPr>
        <xdr:cNvPr id="526" name="直線コネクタ 525"/>
        <xdr:cNvCxnSpPr/>
      </xdr:nvCxnSpPr>
      <xdr:spPr>
        <a:xfrm flipV="1">
          <a:off x="21323300" y="14654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163195</xdr:rowOff>
    </xdr:from>
    <xdr:to xmlns:xdr="http://schemas.openxmlformats.org/drawingml/2006/spreadsheetDrawing">
      <xdr:col>107</xdr:col>
      <xdr:colOff>101600</xdr:colOff>
      <xdr:row>85</xdr:row>
      <xdr:rowOff>93345</xdr:rowOff>
    </xdr:to>
    <xdr:sp macro="" textlink="">
      <xdr:nvSpPr>
        <xdr:cNvPr id="527" name="楕円 526"/>
        <xdr:cNvSpPr/>
      </xdr:nvSpPr>
      <xdr:spPr>
        <a:xfrm>
          <a:off x="20383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42545</xdr:rowOff>
    </xdr:from>
    <xdr:to xmlns:xdr="http://schemas.openxmlformats.org/drawingml/2006/spreadsheetDrawing">
      <xdr:col>111</xdr:col>
      <xdr:colOff>177800</xdr:colOff>
      <xdr:row>85</xdr:row>
      <xdr:rowOff>86360</xdr:rowOff>
    </xdr:to>
    <xdr:cxnSp macro="">
      <xdr:nvCxnSpPr>
        <xdr:cNvPr id="528" name="直線コネクタ 527"/>
        <xdr:cNvCxnSpPr/>
      </xdr:nvCxnSpPr>
      <xdr:spPr>
        <a:xfrm>
          <a:off x="20434300" y="146157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106045</xdr:rowOff>
    </xdr:from>
    <xdr:to xmlns:xdr="http://schemas.openxmlformats.org/drawingml/2006/spreadsheetDrawing">
      <xdr:col>102</xdr:col>
      <xdr:colOff>165100</xdr:colOff>
      <xdr:row>85</xdr:row>
      <xdr:rowOff>36195</xdr:rowOff>
    </xdr:to>
    <xdr:sp macro="" textlink="">
      <xdr:nvSpPr>
        <xdr:cNvPr id="529" name="楕円 528"/>
        <xdr:cNvSpPr/>
      </xdr:nvSpPr>
      <xdr:spPr>
        <a:xfrm>
          <a:off x="19494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156845</xdr:rowOff>
    </xdr:from>
    <xdr:to xmlns:xdr="http://schemas.openxmlformats.org/drawingml/2006/spreadsheetDrawing">
      <xdr:col>107</xdr:col>
      <xdr:colOff>50800</xdr:colOff>
      <xdr:row>85</xdr:row>
      <xdr:rowOff>42545</xdr:rowOff>
    </xdr:to>
    <xdr:cxnSp macro="">
      <xdr:nvCxnSpPr>
        <xdr:cNvPr id="530" name="直線コネクタ 529"/>
        <xdr:cNvCxnSpPr/>
      </xdr:nvCxnSpPr>
      <xdr:spPr>
        <a:xfrm>
          <a:off x="19545300" y="145586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106045</xdr:rowOff>
    </xdr:from>
    <xdr:to xmlns:xdr="http://schemas.openxmlformats.org/drawingml/2006/spreadsheetDrawing">
      <xdr:col>98</xdr:col>
      <xdr:colOff>38100</xdr:colOff>
      <xdr:row>85</xdr:row>
      <xdr:rowOff>36195</xdr:rowOff>
    </xdr:to>
    <xdr:sp macro="" textlink="">
      <xdr:nvSpPr>
        <xdr:cNvPr id="531" name="楕円 530"/>
        <xdr:cNvSpPr/>
      </xdr:nvSpPr>
      <xdr:spPr>
        <a:xfrm>
          <a:off x="18605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156845</xdr:rowOff>
    </xdr:from>
    <xdr:to xmlns:xdr="http://schemas.openxmlformats.org/drawingml/2006/spreadsheetDrawing">
      <xdr:col>102</xdr:col>
      <xdr:colOff>114300</xdr:colOff>
      <xdr:row>84</xdr:row>
      <xdr:rowOff>156845</xdr:rowOff>
    </xdr:to>
    <xdr:cxnSp macro="">
      <xdr:nvCxnSpPr>
        <xdr:cNvPr id="532" name="直線コネクタ 531"/>
        <xdr:cNvCxnSpPr/>
      </xdr:nvCxnSpPr>
      <xdr:spPr>
        <a:xfrm>
          <a:off x="18656300" y="14558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xdr:rowOff>
    </xdr:from>
    <xdr:ext cx="469900" cy="259080"/>
    <xdr:sp macro="" textlink="">
      <xdr:nvSpPr>
        <xdr:cNvPr id="533" name="n_1aveValue【消防施設】&#10;一人当たり面積"/>
        <xdr:cNvSpPr txBox="1"/>
      </xdr:nvSpPr>
      <xdr:spPr>
        <a:xfrm>
          <a:off x="21075650" y="14244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27940</xdr:rowOff>
    </xdr:from>
    <xdr:ext cx="462915" cy="259080"/>
    <xdr:sp macro="" textlink="">
      <xdr:nvSpPr>
        <xdr:cNvPr id="534" name="n_2aveValue【消防施設】&#10;一人当たり面積"/>
        <xdr:cNvSpPr txBox="1"/>
      </xdr:nvSpPr>
      <xdr:spPr>
        <a:xfrm>
          <a:off x="20199350" y="14258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98425</xdr:rowOff>
    </xdr:from>
    <xdr:ext cx="462915" cy="252095"/>
    <xdr:sp macro="" textlink="">
      <xdr:nvSpPr>
        <xdr:cNvPr id="535" name="n_3aveValue【消防施設】&#10;一人当たり面積"/>
        <xdr:cNvSpPr txBox="1"/>
      </xdr:nvSpPr>
      <xdr:spPr>
        <a:xfrm>
          <a:off x="19310350" y="146716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100330</xdr:rowOff>
    </xdr:from>
    <xdr:ext cx="462915" cy="252095"/>
    <xdr:sp macro="" textlink="">
      <xdr:nvSpPr>
        <xdr:cNvPr id="536" name="n_4aveValue【消防施設】&#10;一人当たり面積"/>
        <xdr:cNvSpPr txBox="1"/>
      </xdr:nvSpPr>
      <xdr:spPr>
        <a:xfrm>
          <a:off x="18421350" y="14673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128270</xdr:rowOff>
    </xdr:from>
    <xdr:ext cx="469900" cy="259080"/>
    <xdr:sp macro="" textlink="">
      <xdr:nvSpPr>
        <xdr:cNvPr id="537" name="n_1main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84455</xdr:rowOff>
    </xdr:from>
    <xdr:ext cx="462915" cy="259080"/>
    <xdr:sp macro="" textlink="">
      <xdr:nvSpPr>
        <xdr:cNvPr id="538" name="n_2mainValue【消防施設】&#10;一人当たり面積"/>
        <xdr:cNvSpPr txBox="1"/>
      </xdr:nvSpPr>
      <xdr:spPr>
        <a:xfrm>
          <a:off x="20199350" y="14657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52705</xdr:rowOff>
    </xdr:from>
    <xdr:ext cx="462915" cy="252095"/>
    <xdr:sp macro="" textlink="">
      <xdr:nvSpPr>
        <xdr:cNvPr id="539" name="n_3mainValue【消防施設】&#10;一人当たり面積"/>
        <xdr:cNvSpPr txBox="1"/>
      </xdr:nvSpPr>
      <xdr:spPr>
        <a:xfrm>
          <a:off x="19310350" y="14283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52705</xdr:rowOff>
    </xdr:from>
    <xdr:ext cx="462915" cy="252095"/>
    <xdr:sp macro="" textlink="">
      <xdr:nvSpPr>
        <xdr:cNvPr id="540" name="n_4mainValue【消防施設】&#10;一人当たり面積"/>
        <xdr:cNvSpPr txBox="1"/>
      </xdr:nvSpPr>
      <xdr:spPr>
        <a:xfrm>
          <a:off x="18421350" y="14283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1465" cy="225425"/>
    <xdr:sp macro="" textlink="">
      <xdr:nvSpPr>
        <xdr:cNvPr id="549" name="テキスト ボックス 548"/>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0" name="直線コネクタ 5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0375" cy="259080"/>
    <xdr:sp macro="" textlink="">
      <xdr:nvSpPr>
        <xdr:cNvPr id="551" name="テキスト ボックス 550"/>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2" name="直線コネクタ 5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0375" cy="252095"/>
    <xdr:sp macro="" textlink="">
      <xdr:nvSpPr>
        <xdr:cNvPr id="553" name="テキスト ボックス 552"/>
        <xdr:cNvSpPr txBox="1"/>
      </xdr:nvSpPr>
      <xdr:spPr>
        <a:xfrm>
          <a:off x="11978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4" name="直線コネクタ 5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5" name="テキスト ボックス 5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6" name="直線コネクタ 5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095"/>
    <xdr:sp macro="" textlink="">
      <xdr:nvSpPr>
        <xdr:cNvPr id="557" name="テキスト ボックス 556"/>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8" name="直線コネクタ 5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9" name="テキスト ボックス 5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0" name="直線コネクタ 5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1" name="テキスト ボックス 5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2" name="直線コネクタ 5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105" cy="252095"/>
    <xdr:sp macro="" textlink="">
      <xdr:nvSpPr>
        <xdr:cNvPr id="563" name="テキスト ボックス 562"/>
        <xdr:cNvSpPr txBox="1"/>
      </xdr:nvSpPr>
      <xdr:spPr>
        <a:xfrm>
          <a:off x="12106910" y="1694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4" name="直線コネクタ 5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35560</xdr:rowOff>
    </xdr:to>
    <xdr:cxnSp macro="">
      <xdr:nvCxnSpPr>
        <xdr:cNvPr id="566" name="直線コネクタ 565"/>
        <xdr:cNvCxnSpPr/>
      </xdr:nvCxnSpPr>
      <xdr:spPr>
        <a:xfrm flipV="1">
          <a:off x="16318865"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8" name="直線コネクタ 5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340360" cy="252095"/>
    <xdr:sp macro="" textlink="">
      <xdr:nvSpPr>
        <xdr:cNvPr id="569" name="【庁舎】&#10;有形固定資産減価償却率最大値テキスト"/>
        <xdr:cNvSpPr txBox="1"/>
      </xdr:nvSpPr>
      <xdr:spPr>
        <a:xfrm>
          <a:off x="16357600" y="1686877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570" name="直線コネクタ 569"/>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143510</xdr:rowOff>
    </xdr:from>
    <xdr:ext cx="405130" cy="252095"/>
    <xdr:sp macro="" textlink="">
      <xdr:nvSpPr>
        <xdr:cNvPr id="571" name="【庁舎】&#10;有形固定資産減価償却率平均値テキスト"/>
        <xdr:cNvSpPr txBox="1"/>
      </xdr:nvSpPr>
      <xdr:spPr>
        <a:xfrm>
          <a:off x="16357600" y="1780286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572" name="フローチャート: 判断 571"/>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170815</xdr:rowOff>
    </xdr:from>
    <xdr:to xmlns:xdr="http://schemas.openxmlformats.org/drawingml/2006/spreadsheetDrawing">
      <xdr:col>81</xdr:col>
      <xdr:colOff>101600</xdr:colOff>
      <xdr:row>104</xdr:row>
      <xdr:rowOff>100965</xdr:rowOff>
    </xdr:to>
    <xdr:sp macro="" textlink="">
      <xdr:nvSpPr>
        <xdr:cNvPr id="573" name="フローチャート: 判断 572"/>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574" name="フローチャート: 判断 573"/>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50165</xdr:rowOff>
    </xdr:to>
    <xdr:sp macro="" textlink="">
      <xdr:nvSpPr>
        <xdr:cNvPr id="575" name="フローチャート: 判断 574"/>
        <xdr:cNvSpPr/>
      </xdr:nvSpPr>
      <xdr:spPr>
        <a:xfrm>
          <a:off x="1365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82550</xdr:rowOff>
    </xdr:from>
    <xdr:to xmlns:xdr="http://schemas.openxmlformats.org/drawingml/2006/spreadsheetDrawing">
      <xdr:col>67</xdr:col>
      <xdr:colOff>101600</xdr:colOff>
      <xdr:row>105</xdr:row>
      <xdr:rowOff>12700</xdr:rowOff>
    </xdr:to>
    <xdr:sp macro="" textlink="">
      <xdr:nvSpPr>
        <xdr:cNvPr id="576" name="フローチャート: 判断 575"/>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7" name="テキスト ボックス 5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8" name="テキスト ボックス 5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9" name="テキスト ボックス 5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0" name="テキスト ボックス 5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1" name="テキスト ボックス 5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69215</xdr:rowOff>
    </xdr:from>
    <xdr:to xmlns:xdr="http://schemas.openxmlformats.org/drawingml/2006/spreadsheetDrawing">
      <xdr:col>85</xdr:col>
      <xdr:colOff>177800</xdr:colOff>
      <xdr:row>99</xdr:row>
      <xdr:rowOff>170815</xdr:rowOff>
    </xdr:to>
    <xdr:sp macro="" textlink="">
      <xdr:nvSpPr>
        <xdr:cNvPr id="582" name="楕円 581"/>
        <xdr:cNvSpPr/>
      </xdr:nvSpPr>
      <xdr:spPr>
        <a:xfrm>
          <a:off x="16268700" y="17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22225</xdr:rowOff>
    </xdr:from>
    <xdr:ext cx="340360" cy="258445"/>
    <xdr:sp macro="" textlink="">
      <xdr:nvSpPr>
        <xdr:cNvPr id="583" name="【庁舎】&#10;有形固定資産減価償却率該当値テキスト"/>
        <xdr:cNvSpPr txBox="1"/>
      </xdr:nvSpPr>
      <xdr:spPr>
        <a:xfrm>
          <a:off x="16357600" y="169957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4445</xdr:rowOff>
    </xdr:from>
    <xdr:to xmlns:xdr="http://schemas.openxmlformats.org/drawingml/2006/spreadsheetDrawing">
      <xdr:col>81</xdr:col>
      <xdr:colOff>101600</xdr:colOff>
      <xdr:row>108</xdr:row>
      <xdr:rowOff>106045</xdr:rowOff>
    </xdr:to>
    <xdr:sp macro="" textlink="">
      <xdr:nvSpPr>
        <xdr:cNvPr id="584" name="楕円 583"/>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99</xdr:row>
      <xdr:rowOff>120650</xdr:rowOff>
    </xdr:from>
    <xdr:to xmlns:xdr="http://schemas.openxmlformats.org/drawingml/2006/spreadsheetDrawing">
      <xdr:col>85</xdr:col>
      <xdr:colOff>127000</xdr:colOff>
      <xdr:row>108</xdr:row>
      <xdr:rowOff>55245</xdr:rowOff>
    </xdr:to>
    <xdr:cxnSp macro="">
      <xdr:nvCxnSpPr>
        <xdr:cNvPr id="585" name="直線コネクタ 584"/>
        <xdr:cNvCxnSpPr/>
      </xdr:nvCxnSpPr>
      <xdr:spPr>
        <a:xfrm flipV="1">
          <a:off x="15481300" y="17094200"/>
          <a:ext cx="838200" cy="147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166370</xdr:rowOff>
    </xdr:from>
    <xdr:to xmlns:xdr="http://schemas.openxmlformats.org/drawingml/2006/spreadsheetDrawing">
      <xdr:col>76</xdr:col>
      <xdr:colOff>165100</xdr:colOff>
      <xdr:row>108</xdr:row>
      <xdr:rowOff>95885</xdr:rowOff>
    </xdr:to>
    <xdr:sp macro="" textlink="">
      <xdr:nvSpPr>
        <xdr:cNvPr id="586" name="楕円 585"/>
        <xdr:cNvSpPr/>
      </xdr:nvSpPr>
      <xdr:spPr>
        <a:xfrm>
          <a:off x="14541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45085</xdr:rowOff>
    </xdr:from>
    <xdr:to xmlns:xdr="http://schemas.openxmlformats.org/drawingml/2006/spreadsheetDrawing">
      <xdr:col>81</xdr:col>
      <xdr:colOff>50800</xdr:colOff>
      <xdr:row>108</xdr:row>
      <xdr:rowOff>55245</xdr:rowOff>
    </xdr:to>
    <xdr:cxnSp macro="">
      <xdr:nvCxnSpPr>
        <xdr:cNvPr id="587" name="直線コネクタ 586"/>
        <xdr:cNvCxnSpPr/>
      </xdr:nvCxnSpPr>
      <xdr:spPr>
        <a:xfrm>
          <a:off x="14592300" y="18561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635</xdr:rowOff>
    </xdr:from>
    <xdr:to xmlns:xdr="http://schemas.openxmlformats.org/drawingml/2006/spreadsheetDrawing">
      <xdr:col>72</xdr:col>
      <xdr:colOff>38100</xdr:colOff>
      <xdr:row>108</xdr:row>
      <xdr:rowOff>102235</xdr:rowOff>
    </xdr:to>
    <xdr:sp macro="" textlink="">
      <xdr:nvSpPr>
        <xdr:cNvPr id="588" name="楕円 587"/>
        <xdr:cNvSpPr/>
      </xdr:nvSpPr>
      <xdr:spPr>
        <a:xfrm>
          <a:off x="13652500" y="18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45085</xdr:rowOff>
    </xdr:from>
    <xdr:to xmlns:xdr="http://schemas.openxmlformats.org/drawingml/2006/spreadsheetDrawing">
      <xdr:col>76</xdr:col>
      <xdr:colOff>114300</xdr:colOff>
      <xdr:row>108</xdr:row>
      <xdr:rowOff>52070</xdr:rowOff>
    </xdr:to>
    <xdr:cxnSp macro="">
      <xdr:nvCxnSpPr>
        <xdr:cNvPr id="589" name="直線コネクタ 588"/>
        <xdr:cNvCxnSpPr/>
      </xdr:nvCxnSpPr>
      <xdr:spPr>
        <a:xfrm flipV="1">
          <a:off x="13703300" y="18561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143510</xdr:rowOff>
    </xdr:from>
    <xdr:to xmlns:xdr="http://schemas.openxmlformats.org/drawingml/2006/spreadsheetDrawing">
      <xdr:col>67</xdr:col>
      <xdr:colOff>101600</xdr:colOff>
      <xdr:row>108</xdr:row>
      <xdr:rowOff>73025</xdr:rowOff>
    </xdr:to>
    <xdr:sp macro="" textlink="">
      <xdr:nvSpPr>
        <xdr:cNvPr id="590" name="楕円 589"/>
        <xdr:cNvSpPr/>
      </xdr:nvSpPr>
      <xdr:spPr>
        <a:xfrm>
          <a:off x="12763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22225</xdr:rowOff>
    </xdr:from>
    <xdr:to xmlns:xdr="http://schemas.openxmlformats.org/drawingml/2006/spreadsheetDrawing">
      <xdr:col>71</xdr:col>
      <xdr:colOff>177800</xdr:colOff>
      <xdr:row>108</xdr:row>
      <xdr:rowOff>52070</xdr:rowOff>
    </xdr:to>
    <xdr:cxnSp macro="">
      <xdr:nvCxnSpPr>
        <xdr:cNvPr id="591" name="直線コネクタ 590"/>
        <xdr:cNvCxnSpPr/>
      </xdr:nvCxnSpPr>
      <xdr:spPr>
        <a:xfrm>
          <a:off x="12814300" y="18538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117475</xdr:rowOff>
    </xdr:from>
    <xdr:ext cx="405130" cy="259080"/>
    <xdr:sp macro="" textlink="">
      <xdr:nvSpPr>
        <xdr:cNvPr id="592" name="n_1aveValue【庁舎】&#10;有形固定資産減価償却率"/>
        <xdr:cNvSpPr txBox="1"/>
      </xdr:nvSpPr>
      <xdr:spPr>
        <a:xfrm>
          <a:off x="15266035" y="1760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35560</xdr:rowOff>
    </xdr:from>
    <xdr:ext cx="398145" cy="259080"/>
    <xdr:sp macro="" textlink="">
      <xdr:nvSpPr>
        <xdr:cNvPr id="593" name="n_2aveValue【庁舎】&#10;有形固定資産減価償却率"/>
        <xdr:cNvSpPr txBox="1"/>
      </xdr:nvSpPr>
      <xdr:spPr>
        <a:xfrm>
          <a:off x="14389735" y="176949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66675</xdr:rowOff>
    </xdr:from>
    <xdr:ext cx="398145" cy="252095"/>
    <xdr:sp macro="" textlink="">
      <xdr:nvSpPr>
        <xdr:cNvPr id="594" name="n_3aveValue【庁舎】&#10;有形固定資産減価償却率"/>
        <xdr:cNvSpPr txBox="1"/>
      </xdr:nvSpPr>
      <xdr:spPr>
        <a:xfrm>
          <a:off x="13500735" y="177260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29210</xdr:rowOff>
    </xdr:from>
    <xdr:ext cx="398145" cy="252095"/>
    <xdr:sp macro="" textlink="">
      <xdr:nvSpPr>
        <xdr:cNvPr id="595" name="n_4aveValue【庁舎】&#10;有形固定資産減価償却率"/>
        <xdr:cNvSpPr txBox="1"/>
      </xdr:nvSpPr>
      <xdr:spPr>
        <a:xfrm>
          <a:off x="12611735" y="176885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97790</xdr:rowOff>
    </xdr:from>
    <xdr:ext cx="405130" cy="252095"/>
    <xdr:sp macro="" textlink="">
      <xdr:nvSpPr>
        <xdr:cNvPr id="596" name="n_1mainValue【庁舎】&#10;有形固定資産減価償却率"/>
        <xdr:cNvSpPr txBox="1"/>
      </xdr:nvSpPr>
      <xdr:spPr>
        <a:xfrm>
          <a:off x="15266035" y="186143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86995</xdr:rowOff>
    </xdr:from>
    <xdr:ext cx="398145" cy="252095"/>
    <xdr:sp macro="" textlink="">
      <xdr:nvSpPr>
        <xdr:cNvPr id="597" name="n_2mainValue【庁舎】&#10;有形固定資産減価償却率"/>
        <xdr:cNvSpPr txBox="1"/>
      </xdr:nvSpPr>
      <xdr:spPr>
        <a:xfrm>
          <a:off x="14389735" y="186035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93345</xdr:rowOff>
    </xdr:from>
    <xdr:ext cx="398145" cy="259080"/>
    <xdr:sp macro="" textlink="">
      <xdr:nvSpPr>
        <xdr:cNvPr id="598" name="n_3mainValue【庁舎】&#10;有形固定資産減価償却率"/>
        <xdr:cNvSpPr txBox="1"/>
      </xdr:nvSpPr>
      <xdr:spPr>
        <a:xfrm>
          <a:off x="13500735" y="186099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64135</xdr:rowOff>
    </xdr:from>
    <xdr:ext cx="398145" cy="252095"/>
    <xdr:sp macro="" textlink="">
      <xdr:nvSpPr>
        <xdr:cNvPr id="599" name="n_4mainValue【庁舎】&#10;有形固定資産減価償却率"/>
        <xdr:cNvSpPr txBox="1"/>
      </xdr:nvSpPr>
      <xdr:spPr>
        <a:xfrm>
          <a:off x="12611735" y="185807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900" cy="225425"/>
    <xdr:sp macro="" textlink="">
      <xdr:nvSpPr>
        <xdr:cNvPr id="608" name="テキスト ボックス 607"/>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9" name="直線コネクタ 6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0" name="直線コネクタ 6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0375" cy="252095"/>
    <xdr:sp macro="" textlink="">
      <xdr:nvSpPr>
        <xdr:cNvPr id="611" name="テキスト ボックス 610"/>
        <xdr:cNvSpPr txBox="1"/>
      </xdr:nvSpPr>
      <xdr:spPr>
        <a:xfrm>
          <a:off x="17820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2" name="直線コネクタ 6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0375" cy="259080"/>
    <xdr:sp macro="" textlink="">
      <xdr:nvSpPr>
        <xdr:cNvPr id="613" name="テキスト ボックス 612"/>
        <xdr:cNvSpPr txBox="1"/>
      </xdr:nvSpPr>
      <xdr:spPr>
        <a:xfrm>
          <a:off x="17820640" y="1825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4" name="直線コネクタ 6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0375" cy="252095"/>
    <xdr:sp macro="" textlink="">
      <xdr:nvSpPr>
        <xdr:cNvPr id="615" name="テキスト ボックス 614"/>
        <xdr:cNvSpPr txBox="1"/>
      </xdr:nvSpPr>
      <xdr:spPr>
        <a:xfrm>
          <a:off x="17820640" y="1792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16" name="直線コネクタ 6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0375" cy="258445"/>
    <xdr:sp macro="" textlink="">
      <xdr:nvSpPr>
        <xdr:cNvPr id="617" name="テキスト ボックス 616"/>
        <xdr:cNvSpPr txBox="1"/>
      </xdr:nvSpPr>
      <xdr:spPr>
        <a:xfrm>
          <a:off x="17820640" y="1760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18" name="直線コネクタ 6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0375" cy="259080"/>
    <xdr:sp macro="" textlink="">
      <xdr:nvSpPr>
        <xdr:cNvPr id="619" name="テキスト ボックス 618"/>
        <xdr:cNvSpPr txBox="1"/>
      </xdr:nvSpPr>
      <xdr:spPr>
        <a:xfrm>
          <a:off x="17820640" y="1727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0" name="直線コネクタ 6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0375" cy="252095"/>
    <xdr:sp macro="" textlink="">
      <xdr:nvSpPr>
        <xdr:cNvPr id="621" name="テキスト ボックス 620"/>
        <xdr:cNvSpPr txBox="1"/>
      </xdr:nvSpPr>
      <xdr:spPr>
        <a:xfrm>
          <a:off x="17820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2" name="直線コネクタ 6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0375" cy="259080"/>
    <xdr:sp macro="" textlink="">
      <xdr:nvSpPr>
        <xdr:cNvPr id="623" name="テキスト ボックス 622"/>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144780</xdr:rowOff>
    </xdr:from>
    <xdr:to xmlns:xdr="http://schemas.openxmlformats.org/drawingml/2006/spreadsheetDrawing">
      <xdr:col>116</xdr:col>
      <xdr:colOff>62865</xdr:colOff>
      <xdr:row>107</xdr:row>
      <xdr:rowOff>161290</xdr:rowOff>
    </xdr:to>
    <xdr:cxnSp macro="">
      <xdr:nvCxnSpPr>
        <xdr:cNvPr id="625" name="直線コネクタ 624"/>
        <xdr:cNvCxnSpPr/>
      </xdr:nvCxnSpPr>
      <xdr:spPr>
        <a:xfrm flipV="1">
          <a:off x="22160865" y="1711833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165100</xdr:rowOff>
    </xdr:from>
    <xdr:ext cx="469900" cy="259080"/>
    <xdr:sp macro="" textlink="">
      <xdr:nvSpPr>
        <xdr:cNvPr id="626"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161290</xdr:rowOff>
    </xdr:from>
    <xdr:to xmlns:xdr="http://schemas.openxmlformats.org/drawingml/2006/spreadsheetDrawing">
      <xdr:col>116</xdr:col>
      <xdr:colOff>152400</xdr:colOff>
      <xdr:row>107</xdr:row>
      <xdr:rowOff>161290</xdr:rowOff>
    </xdr:to>
    <xdr:cxnSp macro="">
      <xdr:nvCxnSpPr>
        <xdr:cNvPr id="627" name="直線コネクタ 626"/>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91440</xdr:rowOff>
    </xdr:from>
    <xdr:ext cx="469900" cy="259080"/>
    <xdr:sp macro="" textlink="">
      <xdr:nvSpPr>
        <xdr:cNvPr id="628" name="【庁舎】&#10;一人当たり面積最大値テキスト"/>
        <xdr:cNvSpPr txBox="1"/>
      </xdr:nvSpPr>
      <xdr:spPr>
        <a:xfrm>
          <a:off x="22199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144780</xdr:rowOff>
    </xdr:from>
    <xdr:to xmlns:xdr="http://schemas.openxmlformats.org/drawingml/2006/spreadsheetDrawing">
      <xdr:col>116</xdr:col>
      <xdr:colOff>152400</xdr:colOff>
      <xdr:row>99</xdr:row>
      <xdr:rowOff>144780</xdr:rowOff>
    </xdr:to>
    <xdr:cxnSp macro="">
      <xdr:nvCxnSpPr>
        <xdr:cNvPr id="629" name="直線コネクタ 628"/>
        <xdr:cNvCxnSpPr/>
      </xdr:nvCxnSpPr>
      <xdr:spPr>
        <a:xfrm>
          <a:off x="22072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146050</xdr:rowOff>
    </xdr:from>
    <xdr:ext cx="469900" cy="252095"/>
    <xdr:sp macro="" textlink="">
      <xdr:nvSpPr>
        <xdr:cNvPr id="630" name="【庁舎】&#10;一人当たり面積平均値テキスト"/>
        <xdr:cNvSpPr txBox="1"/>
      </xdr:nvSpPr>
      <xdr:spPr>
        <a:xfrm>
          <a:off x="22199600" y="179768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123190</xdr:rowOff>
    </xdr:from>
    <xdr:to xmlns:xdr="http://schemas.openxmlformats.org/drawingml/2006/spreadsheetDrawing">
      <xdr:col>116</xdr:col>
      <xdr:colOff>114300</xdr:colOff>
      <xdr:row>106</xdr:row>
      <xdr:rowOff>53340</xdr:rowOff>
    </xdr:to>
    <xdr:sp macro="" textlink="">
      <xdr:nvSpPr>
        <xdr:cNvPr id="631" name="フローチャート: 判断 630"/>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121920</xdr:rowOff>
    </xdr:from>
    <xdr:to xmlns:xdr="http://schemas.openxmlformats.org/drawingml/2006/spreadsheetDrawing">
      <xdr:col>112</xdr:col>
      <xdr:colOff>38100</xdr:colOff>
      <xdr:row>106</xdr:row>
      <xdr:rowOff>52070</xdr:rowOff>
    </xdr:to>
    <xdr:sp macro="" textlink="">
      <xdr:nvSpPr>
        <xdr:cNvPr id="632" name="フローチャート: 判断 631"/>
        <xdr:cNvSpPr/>
      </xdr:nvSpPr>
      <xdr:spPr>
        <a:xfrm>
          <a:off x="21272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38735</xdr:rowOff>
    </xdr:to>
    <xdr:sp macro="" textlink="">
      <xdr:nvSpPr>
        <xdr:cNvPr id="633" name="フローチャート: 判断 632"/>
        <xdr:cNvSpPr/>
      </xdr:nvSpPr>
      <xdr:spPr>
        <a:xfrm>
          <a:off x="20383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157480</xdr:rowOff>
    </xdr:from>
    <xdr:to xmlns:xdr="http://schemas.openxmlformats.org/drawingml/2006/spreadsheetDrawing">
      <xdr:col>102</xdr:col>
      <xdr:colOff>165100</xdr:colOff>
      <xdr:row>107</xdr:row>
      <xdr:rowOff>87630</xdr:rowOff>
    </xdr:to>
    <xdr:sp macro="" textlink="">
      <xdr:nvSpPr>
        <xdr:cNvPr id="634" name="フローチャート: 判断 633"/>
        <xdr:cNvSpPr/>
      </xdr:nvSpPr>
      <xdr:spPr>
        <a:xfrm>
          <a:off x="19494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157480</xdr:rowOff>
    </xdr:from>
    <xdr:to xmlns:xdr="http://schemas.openxmlformats.org/drawingml/2006/spreadsheetDrawing">
      <xdr:col>98</xdr:col>
      <xdr:colOff>38100</xdr:colOff>
      <xdr:row>107</xdr:row>
      <xdr:rowOff>87630</xdr:rowOff>
    </xdr:to>
    <xdr:sp macro="" textlink="">
      <xdr:nvSpPr>
        <xdr:cNvPr id="635" name="フローチャート: 判断 634"/>
        <xdr:cNvSpPr/>
      </xdr:nvSpPr>
      <xdr:spPr>
        <a:xfrm>
          <a:off x="18605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6" name="テキスト ボックス 6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7" name="テキスト ボックス 6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8" name="テキスト ボックス 6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9" name="テキスト ボックス 6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0" name="テキスト ボックス 6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77470</xdr:rowOff>
    </xdr:from>
    <xdr:to xmlns:xdr="http://schemas.openxmlformats.org/drawingml/2006/spreadsheetDrawing">
      <xdr:col>116</xdr:col>
      <xdr:colOff>114300</xdr:colOff>
      <xdr:row>107</xdr:row>
      <xdr:rowOff>7620</xdr:rowOff>
    </xdr:to>
    <xdr:sp macro="" textlink="">
      <xdr:nvSpPr>
        <xdr:cNvPr id="641" name="楕円 640"/>
        <xdr:cNvSpPr/>
      </xdr:nvSpPr>
      <xdr:spPr>
        <a:xfrm>
          <a:off x="22110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55880</xdr:rowOff>
    </xdr:from>
    <xdr:ext cx="469900" cy="259080"/>
    <xdr:sp macro="" textlink="">
      <xdr:nvSpPr>
        <xdr:cNvPr id="642" name="【庁舎】&#10;一人当たり面積該当値テキスト"/>
        <xdr:cNvSpPr txBox="1"/>
      </xdr:nvSpPr>
      <xdr:spPr>
        <a:xfrm>
          <a:off x="22199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40640</xdr:rowOff>
    </xdr:from>
    <xdr:to xmlns:xdr="http://schemas.openxmlformats.org/drawingml/2006/spreadsheetDrawing">
      <xdr:col>112</xdr:col>
      <xdr:colOff>38100</xdr:colOff>
      <xdr:row>107</xdr:row>
      <xdr:rowOff>141605</xdr:rowOff>
    </xdr:to>
    <xdr:sp macro="" textlink="">
      <xdr:nvSpPr>
        <xdr:cNvPr id="643" name="楕円 642"/>
        <xdr:cNvSpPr/>
      </xdr:nvSpPr>
      <xdr:spPr>
        <a:xfrm>
          <a:off x="21272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128270</xdr:rowOff>
    </xdr:from>
    <xdr:to xmlns:xdr="http://schemas.openxmlformats.org/drawingml/2006/spreadsheetDrawing">
      <xdr:col>116</xdr:col>
      <xdr:colOff>63500</xdr:colOff>
      <xdr:row>107</xdr:row>
      <xdr:rowOff>90805</xdr:rowOff>
    </xdr:to>
    <xdr:cxnSp macro="">
      <xdr:nvCxnSpPr>
        <xdr:cNvPr id="644" name="直線コネクタ 643"/>
        <xdr:cNvCxnSpPr/>
      </xdr:nvCxnSpPr>
      <xdr:spPr>
        <a:xfrm flipV="1">
          <a:off x="21323300" y="1830197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41910</xdr:rowOff>
    </xdr:from>
    <xdr:to xmlns:xdr="http://schemas.openxmlformats.org/drawingml/2006/spreadsheetDrawing">
      <xdr:col>107</xdr:col>
      <xdr:colOff>101600</xdr:colOff>
      <xdr:row>107</xdr:row>
      <xdr:rowOff>143510</xdr:rowOff>
    </xdr:to>
    <xdr:sp macro="" textlink="">
      <xdr:nvSpPr>
        <xdr:cNvPr id="645" name="楕円 644"/>
        <xdr:cNvSpPr/>
      </xdr:nvSpPr>
      <xdr:spPr>
        <a:xfrm>
          <a:off x="20383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90805</xdr:rowOff>
    </xdr:from>
    <xdr:to xmlns:xdr="http://schemas.openxmlformats.org/drawingml/2006/spreadsheetDrawing">
      <xdr:col>111</xdr:col>
      <xdr:colOff>177800</xdr:colOff>
      <xdr:row>107</xdr:row>
      <xdr:rowOff>92710</xdr:rowOff>
    </xdr:to>
    <xdr:cxnSp macro="">
      <xdr:nvCxnSpPr>
        <xdr:cNvPr id="646" name="直線コネクタ 645"/>
        <xdr:cNvCxnSpPr/>
      </xdr:nvCxnSpPr>
      <xdr:spPr>
        <a:xfrm flipV="1">
          <a:off x="20434300" y="18435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146050</xdr:rowOff>
    </xdr:from>
    <xdr:to xmlns:xdr="http://schemas.openxmlformats.org/drawingml/2006/spreadsheetDrawing">
      <xdr:col>102</xdr:col>
      <xdr:colOff>165100</xdr:colOff>
      <xdr:row>107</xdr:row>
      <xdr:rowOff>76200</xdr:rowOff>
    </xdr:to>
    <xdr:sp macro="" textlink="">
      <xdr:nvSpPr>
        <xdr:cNvPr id="647" name="楕円 646"/>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25400</xdr:rowOff>
    </xdr:from>
    <xdr:to xmlns:xdr="http://schemas.openxmlformats.org/drawingml/2006/spreadsheetDrawing">
      <xdr:col>107</xdr:col>
      <xdr:colOff>50800</xdr:colOff>
      <xdr:row>107</xdr:row>
      <xdr:rowOff>92710</xdr:rowOff>
    </xdr:to>
    <xdr:cxnSp macro="">
      <xdr:nvCxnSpPr>
        <xdr:cNvPr id="648" name="直線コネクタ 647"/>
        <xdr:cNvCxnSpPr/>
      </xdr:nvCxnSpPr>
      <xdr:spPr>
        <a:xfrm>
          <a:off x="19545300" y="183705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146050</xdr:rowOff>
    </xdr:from>
    <xdr:to xmlns:xdr="http://schemas.openxmlformats.org/drawingml/2006/spreadsheetDrawing">
      <xdr:col>98</xdr:col>
      <xdr:colOff>38100</xdr:colOff>
      <xdr:row>107</xdr:row>
      <xdr:rowOff>76200</xdr:rowOff>
    </xdr:to>
    <xdr:sp macro="" textlink="">
      <xdr:nvSpPr>
        <xdr:cNvPr id="649" name="楕円 648"/>
        <xdr:cNvSpPr/>
      </xdr:nvSpPr>
      <xdr:spPr>
        <a:xfrm>
          <a:off x="18605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25400</xdr:rowOff>
    </xdr:from>
    <xdr:to xmlns:xdr="http://schemas.openxmlformats.org/drawingml/2006/spreadsheetDrawing">
      <xdr:col>102</xdr:col>
      <xdr:colOff>114300</xdr:colOff>
      <xdr:row>107</xdr:row>
      <xdr:rowOff>25400</xdr:rowOff>
    </xdr:to>
    <xdr:cxnSp macro="">
      <xdr:nvCxnSpPr>
        <xdr:cNvPr id="650" name="直線コネクタ 649"/>
        <xdr:cNvCxnSpPr/>
      </xdr:nvCxnSpPr>
      <xdr:spPr>
        <a:xfrm>
          <a:off x="18656300" y="1837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68580</xdr:rowOff>
    </xdr:from>
    <xdr:ext cx="469900" cy="259080"/>
    <xdr:sp macro="" textlink="">
      <xdr:nvSpPr>
        <xdr:cNvPr id="651" name="n_1aveValue【庁舎】&#10;一人当たり面積"/>
        <xdr:cNvSpPr txBox="1"/>
      </xdr:nvSpPr>
      <xdr:spPr>
        <a:xfrm>
          <a:off x="21075650" y="178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55245</xdr:rowOff>
    </xdr:from>
    <xdr:ext cx="462915" cy="252095"/>
    <xdr:sp macro="" textlink="">
      <xdr:nvSpPr>
        <xdr:cNvPr id="652" name="n_2aveValue【庁舎】&#10;一人当たり面積"/>
        <xdr:cNvSpPr txBox="1"/>
      </xdr:nvSpPr>
      <xdr:spPr>
        <a:xfrm>
          <a:off x="20199350" y="178860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78740</xdr:rowOff>
    </xdr:from>
    <xdr:ext cx="462915" cy="259080"/>
    <xdr:sp macro="" textlink="">
      <xdr:nvSpPr>
        <xdr:cNvPr id="653" name="n_3aveValue【庁舎】&#10;一人当たり面積"/>
        <xdr:cNvSpPr txBox="1"/>
      </xdr:nvSpPr>
      <xdr:spPr>
        <a:xfrm>
          <a:off x="19310350" y="18423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78740</xdr:rowOff>
    </xdr:from>
    <xdr:ext cx="462915" cy="259080"/>
    <xdr:sp macro="" textlink="">
      <xdr:nvSpPr>
        <xdr:cNvPr id="654" name="n_4aveValue【庁舎】&#10;一人当たり面積"/>
        <xdr:cNvSpPr txBox="1"/>
      </xdr:nvSpPr>
      <xdr:spPr>
        <a:xfrm>
          <a:off x="18421350" y="18423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132715</xdr:rowOff>
    </xdr:from>
    <xdr:ext cx="469900" cy="252095"/>
    <xdr:sp macro="" textlink="">
      <xdr:nvSpPr>
        <xdr:cNvPr id="655" name="n_1mainValue【庁舎】&#10;一人当たり面積"/>
        <xdr:cNvSpPr txBox="1"/>
      </xdr:nvSpPr>
      <xdr:spPr>
        <a:xfrm>
          <a:off x="21075650" y="18477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134620</xdr:rowOff>
    </xdr:from>
    <xdr:ext cx="462915" cy="252095"/>
    <xdr:sp macro="" textlink="">
      <xdr:nvSpPr>
        <xdr:cNvPr id="656" name="n_2mainValue【庁舎】&#10;一人当たり面積"/>
        <xdr:cNvSpPr txBox="1"/>
      </xdr:nvSpPr>
      <xdr:spPr>
        <a:xfrm>
          <a:off x="20199350" y="184797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92710</xdr:rowOff>
    </xdr:from>
    <xdr:ext cx="462915" cy="259080"/>
    <xdr:sp macro="" textlink="">
      <xdr:nvSpPr>
        <xdr:cNvPr id="657" name="n_3mainValue【庁舎】&#10;一人当たり面積"/>
        <xdr:cNvSpPr txBox="1"/>
      </xdr:nvSpPr>
      <xdr:spPr>
        <a:xfrm>
          <a:off x="19310350" y="18094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92710</xdr:rowOff>
    </xdr:from>
    <xdr:ext cx="462915" cy="259080"/>
    <xdr:sp macro="" textlink="">
      <xdr:nvSpPr>
        <xdr:cNvPr id="658" name="n_4mainValue【庁舎】&#10;一人当たり面積"/>
        <xdr:cNvSpPr txBox="1"/>
      </xdr:nvSpPr>
      <xdr:spPr>
        <a:xfrm>
          <a:off x="18421350" y="18094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類似団体平均と比べ、有形固定資産減価償却率が高くなっている施設として、保健センター、消防施設</a:t>
          </a:r>
          <a:r>
            <a:rPr kumimoji="1" lang="ja-JP" altLang="en-US" sz="1300">
              <a:latin typeface="ＭＳ Ｐゴシック"/>
              <a:ea typeface="ＭＳ Ｐゴシック"/>
            </a:rPr>
            <a:t>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保健福祉センターについては老朽化が進んでおり、今後大規模改修の必要がある。消防施設についても、消防団詰所</a:t>
          </a:r>
          <a:r>
            <a:rPr kumimoji="1" lang="ja-JP" altLang="en-US" sz="1300">
              <a:latin typeface="ＭＳ Ｐゴシック"/>
              <a:ea typeface="ＭＳ Ｐゴシック"/>
            </a:rPr>
            <a:t>の移転改築を進めており</a:t>
          </a:r>
          <a:r>
            <a:rPr kumimoji="1" lang="ja-JP" altLang="en-US" sz="1300">
              <a:latin typeface="ＭＳ Ｐゴシック"/>
              <a:ea typeface="ＭＳ Ｐゴシック"/>
            </a:rPr>
            <a:t>、今後は減価償却率の減少が見込まれる。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一方、庁舎については</a:t>
          </a:r>
          <a:r>
            <a:rPr kumimoji="1" lang="ja-JP" altLang="en-US" sz="1300">
              <a:latin typeface="ＭＳ Ｐゴシック"/>
              <a:ea typeface="ＭＳ Ｐゴシック"/>
            </a:rPr>
            <a:t>、</a:t>
          </a:r>
          <a:r>
            <a:rPr kumimoji="1" lang="ja-JP" altLang="en-US" sz="1300">
              <a:latin typeface="ＭＳ Ｐゴシック"/>
              <a:ea typeface="ＭＳ Ｐゴシック"/>
            </a:rPr>
            <a:t>令和４年５月に新庁舎が完成し旧庁舎を解体したことで、資産が新しくなったことにより</a:t>
          </a:r>
          <a:r>
            <a:rPr kumimoji="1" lang="ja-JP" altLang="en-US" sz="1300">
              <a:latin typeface="ＭＳ Ｐゴシック"/>
              <a:ea typeface="ＭＳ Ｐゴシック"/>
            </a:rPr>
            <a:t>、</a:t>
          </a:r>
          <a:r>
            <a:rPr kumimoji="1" lang="ja-JP" altLang="en-US" sz="1300">
              <a:latin typeface="ＭＳ Ｐゴシック"/>
              <a:ea typeface="ＭＳ Ｐゴシック"/>
            </a:rPr>
            <a:t>減価償却率が大幅減少となった。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今後は各施設の更新等に伴い、新規借入による将来負担比率の増加等も考慮し、計画的に施設更新を進めていく必要がある。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33&#34892;&#36001;&#25919;&#25903;&#25588;&#35506;\00.&#19968;&#26178;&#20445;&#23384;&#12501;&#12457;&#12523;&#12480;&#65288;&#20196;&#21644;&#65301;&#24180;&#24230;&#65289;\M_&#22320;&#26041;&#36001;&#25919;\M4_&#36001;&#25919;&#35386;&#26029;\M409_&#36001;&#25919;&#29366;&#27841;&#36039;&#26009;&#38598;\04&#12288;&#20196;&#21644;&#65300;&#24180;&#24230;&#36001;&#25919;&#29366;&#27841;&#36039;&#26009;&#38598;&#12398;&#20316;&#25104;&#31561;&#12395;&#12388;&#12356;&#12390;\03&#12288;&#24066;&#30010;&#26449;&#8594;&#30476;\&#9733;&#65314;&#65316;\&#9313;&#38306;&#20418;&#12377;&#12427;&#19968;&#37096;&#20107;&#21209;&#32068;&#21512;&#31561;&#12398;&#36001;&#25919;&#29366;&#2784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百万円単位"/>
      <sheetName val="千円単位"/>
      <sheetName val="円単位"/>
    </sheetNames>
    <sheetDataSet>
      <sheetData sheetId="0">
        <row r="22">
          <cell r="D22">
            <v>88</v>
          </cell>
          <cell r="E22">
            <v>86</v>
          </cell>
        </row>
        <row r="23">
          <cell r="D23">
            <v>7567</v>
          </cell>
          <cell r="E23">
            <v>7557</v>
          </cell>
        </row>
        <row r="24">
          <cell r="D24">
            <v>74</v>
          </cell>
          <cell r="E24">
            <v>74</v>
          </cell>
        </row>
        <row r="25">
          <cell r="D25">
            <v>203</v>
          </cell>
          <cell r="E25">
            <v>193</v>
          </cell>
        </row>
        <row r="31">
          <cell r="D31">
            <v>1427</v>
          </cell>
          <cell r="E31">
            <v>1388</v>
          </cell>
        </row>
        <row r="46">
          <cell r="D46">
            <v>1609</v>
          </cell>
          <cell r="E46">
            <v>1519</v>
          </cell>
        </row>
        <row r="78">
          <cell r="D78">
            <v>495</v>
          </cell>
          <cell r="E78">
            <v>493</v>
          </cell>
        </row>
        <row r="79">
          <cell r="D79">
            <v>68</v>
          </cell>
          <cell r="E79">
            <v>68</v>
          </cell>
        </row>
        <row r="84">
          <cell r="D84">
            <v>405</v>
          </cell>
          <cell r="E84">
            <v>388</v>
          </cell>
        </row>
        <row r="91">
          <cell r="D91">
            <v>1851</v>
          </cell>
          <cell r="E91">
            <v>1811</v>
          </cell>
        </row>
        <row r="92">
          <cell r="D92">
            <v>72965</v>
          </cell>
          <cell r="E92">
            <v>69423</v>
          </cell>
        </row>
        <row r="94">
          <cell r="D94">
            <v>217</v>
          </cell>
          <cell r="E94">
            <v>191</v>
          </cell>
        </row>
        <row r="95">
          <cell r="D95">
            <v>823874</v>
          </cell>
          <cell r="E95">
            <v>808406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146</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10020924</v>
      </c>
      <c r="BO4" s="216"/>
      <c r="BP4" s="216"/>
      <c r="BQ4" s="216"/>
      <c r="BR4" s="216"/>
      <c r="BS4" s="216"/>
      <c r="BT4" s="216"/>
      <c r="BU4" s="219"/>
      <c r="BV4" s="213">
        <v>9673170</v>
      </c>
      <c r="BW4" s="216"/>
      <c r="BX4" s="216"/>
      <c r="BY4" s="216"/>
      <c r="BZ4" s="216"/>
      <c r="CA4" s="216"/>
      <c r="CB4" s="216"/>
      <c r="CC4" s="219"/>
      <c r="CD4" s="222" t="s">
        <v>145</v>
      </c>
      <c r="CE4" s="223"/>
      <c r="CF4" s="223"/>
      <c r="CG4" s="223"/>
      <c r="CH4" s="223"/>
      <c r="CI4" s="223"/>
      <c r="CJ4" s="223"/>
      <c r="CK4" s="223"/>
      <c r="CL4" s="223"/>
      <c r="CM4" s="223"/>
      <c r="CN4" s="223"/>
      <c r="CO4" s="223"/>
      <c r="CP4" s="223"/>
      <c r="CQ4" s="223"/>
      <c r="CR4" s="223"/>
      <c r="CS4" s="226"/>
      <c r="CT4" s="229">
        <v>8</v>
      </c>
      <c r="CU4" s="237"/>
      <c r="CV4" s="237"/>
      <c r="CW4" s="237"/>
      <c r="CX4" s="237"/>
      <c r="CY4" s="237"/>
      <c r="CZ4" s="237"/>
      <c r="DA4" s="245"/>
      <c r="DB4" s="229">
        <v>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149</v>
      </c>
      <c r="AZ5" s="198"/>
      <c r="BA5" s="198"/>
      <c r="BB5" s="198"/>
      <c r="BC5" s="198"/>
      <c r="BD5" s="198"/>
      <c r="BE5" s="198"/>
      <c r="BF5" s="198"/>
      <c r="BG5" s="198"/>
      <c r="BH5" s="198"/>
      <c r="BI5" s="198"/>
      <c r="BJ5" s="198"/>
      <c r="BK5" s="198"/>
      <c r="BL5" s="198"/>
      <c r="BM5" s="209"/>
      <c r="BN5" s="214">
        <v>9626239</v>
      </c>
      <c r="BO5" s="217"/>
      <c r="BP5" s="217"/>
      <c r="BQ5" s="217"/>
      <c r="BR5" s="217"/>
      <c r="BS5" s="217"/>
      <c r="BT5" s="217"/>
      <c r="BU5" s="220"/>
      <c r="BV5" s="214">
        <v>9166700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89.8</v>
      </c>
      <c r="CU5" s="238"/>
      <c r="CV5" s="238"/>
      <c r="CW5" s="238"/>
      <c r="CX5" s="238"/>
      <c r="CY5" s="238"/>
      <c r="CZ5" s="238"/>
      <c r="DA5" s="246"/>
      <c r="DB5" s="230">
        <v>86</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394685</v>
      </c>
      <c r="BO6" s="217"/>
      <c r="BP6" s="217"/>
      <c r="BQ6" s="217"/>
      <c r="BR6" s="217"/>
      <c r="BS6" s="217"/>
      <c r="BT6" s="217"/>
      <c r="BU6" s="220"/>
      <c r="BV6" s="214">
        <v>506470</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91.6</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5379</v>
      </c>
      <c r="BO7" s="217"/>
      <c r="BP7" s="217"/>
      <c r="BQ7" s="217"/>
      <c r="BR7" s="217"/>
      <c r="BS7" s="217"/>
      <c r="BT7" s="217"/>
      <c r="BU7" s="220"/>
      <c r="BV7" s="214">
        <v>29744</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4878709</v>
      </c>
      <c r="CU7" s="217"/>
      <c r="CV7" s="217"/>
      <c r="CW7" s="217"/>
      <c r="CX7" s="217"/>
      <c r="CY7" s="217"/>
      <c r="CZ7" s="217"/>
      <c r="DA7" s="220"/>
      <c r="DB7" s="214">
        <v>4949283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389306</v>
      </c>
      <c r="BO8" s="217"/>
      <c r="BP8" s="217"/>
      <c r="BQ8" s="217"/>
      <c r="BR8" s="217"/>
      <c r="BS8" s="217"/>
      <c r="BT8" s="217"/>
      <c r="BU8" s="220"/>
      <c r="BV8" s="214">
        <v>476726</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0.61</v>
      </c>
      <c r="CU8" s="240"/>
      <c r="CV8" s="240"/>
      <c r="CW8" s="240"/>
      <c r="CX8" s="240"/>
      <c r="CY8" s="240"/>
      <c r="CZ8" s="240"/>
      <c r="DA8" s="248"/>
      <c r="DB8" s="232">
        <v>0.62</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19969</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-87420</v>
      </c>
      <c r="BO9" s="217"/>
      <c r="BP9" s="217"/>
      <c r="BQ9" s="217"/>
      <c r="BR9" s="217"/>
      <c r="BS9" s="217"/>
      <c r="BT9" s="217"/>
      <c r="BU9" s="220"/>
      <c r="BV9" s="214">
        <v>301767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12</v>
      </c>
      <c r="CU9" s="238"/>
      <c r="CV9" s="238"/>
      <c r="CW9" s="238"/>
      <c r="CX9" s="238"/>
      <c r="CY9" s="238"/>
      <c r="CZ9" s="238"/>
      <c r="DA9" s="246"/>
      <c r="DB9" s="230">
        <v>12.4</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20183</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74</v>
      </c>
      <c r="AV10" s="139"/>
      <c r="AW10" s="139"/>
      <c r="AX10" s="139"/>
      <c r="AY10" s="190" t="s">
        <v>189</v>
      </c>
      <c r="AZ10" s="198"/>
      <c r="BA10" s="198"/>
      <c r="BB10" s="198"/>
      <c r="BC10" s="198"/>
      <c r="BD10" s="198"/>
      <c r="BE10" s="198"/>
      <c r="BF10" s="198"/>
      <c r="BG10" s="198"/>
      <c r="BH10" s="198"/>
      <c r="BI10" s="198"/>
      <c r="BJ10" s="198"/>
      <c r="BK10" s="198"/>
      <c r="BL10" s="198"/>
      <c r="BM10" s="209"/>
      <c r="BN10" s="214">
        <v>110166</v>
      </c>
      <c r="BO10" s="217"/>
      <c r="BP10" s="217"/>
      <c r="BQ10" s="217"/>
      <c r="BR10" s="217"/>
      <c r="BS10" s="217"/>
      <c r="BT10" s="217"/>
      <c r="BU10" s="220"/>
      <c r="BV10" s="214">
        <v>5857</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74</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19366</v>
      </c>
      <c r="S12" s="108"/>
      <c r="T12" s="108"/>
      <c r="U12" s="108"/>
      <c r="V12" s="120"/>
      <c r="W12" s="132" t="s">
        <v>4</v>
      </c>
      <c r="X12" s="139"/>
      <c r="Y12" s="139"/>
      <c r="Z12" s="139"/>
      <c r="AA12" s="139"/>
      <c r="AB12" s="144"/>
      <c r="AC12" s="148" t="s">
        <v>109</v>
      </c>
      <c r="AD12" s="155"/>
      <c r="AE12" s="155"/>
      <c r="AF12" s="155"/>
      <c r="AG12" s="158"/>
      <c r="AH12" s="148" t="s">
        <v>207</v>
      </c>
      <c r="AI12" s="155"/>
      <c r="AJ12" s="155"/>
      <c r="AK12" s="155"/>
      <c r="AL12" s="170"/>
      <c r="AM12" s="175" t="s">
        <v>209</v>
      </c>
      <c r="AN12" s="58"/>
      <c r="AO12" s="58"/>
      <c r="AP12" s="58"/>
      <c r="AQ12" s="58"/>
      <c r="AR12" s="58"/>
      <c r="AS12" s="58"/>
      <c r="AT12" s="63"/>
      <c r="AU12" s="182" t="s">
        <v>211</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18972</v>
      </c>
      <c r="S13" s="109"/>
      <c r="T13" s="109"/>
      <c r="U13" s="109"/>
      <c r="V13" s="121"/>
      <c r="W13" s="130" t="s">
        <v>218</v>
      </c>
      <c r="X13" s="56"/>
      <c r="Y13" s="56"/>
      <c r="Z13" s="56"/>
      <c r="AA13" s="56"/>
      <c r="AB13" s="25"/>
      <c r="AC13" s="72">
        <v>930</v>
      </c>
      <c r="AD13" s="80"/>
      <c r="AE13" s="80"/>
      <c r="AF13" s="80"/>
      <c r="AG13" s="84"/>
      <c r="AH13" s="72">
        <v>1099</v>
      </c>
      <c r="AI13" s="80"/>
      <c r="AJ13" s="80"/>
      <c r="AK13" s="80"/>
      <c r="AL13" s="118"/>
      <c r="AM13" s="175" t="s">
        <v>219</v>
      </c>
      <c r="AN13" s="58"/>
      <c r="AO13" s="58"/>
      <c r="AP13" s="58"/>
      <c r="AQ13" s="58"/>
      <c r="AR13" s="58"/>
      <c r="AS13" s="58"/>
      <c r="AT13" s="63"/>
      <c r="AU13" s="182" t="s">
        <v>211</v>
      </c>
      <c r="AV13" s="139"/>
      <c r="AW13" s="139"/>
      <c r="AX13" s="139"/>
      <c r="AY13" s="190" t="s">
        <v>221</v>
      </c>
      <c r="AZ13" s="198"/>
      <c r="BA13" s="198"/>
      <c r="BB13" s="198"/>
      <c r="BC13" s="198"/>
      <c r="BD13" s="198"/>
      <c r="BE13" s="198"/>
      <c r="BF13" s="198"/>
      <c r="BG13" s="198"/>
      <c r="BH13" s="198"/>
      <c r="BI13" s="198"/>
      <c r="BJ13" s="198"/>
      <c r="BK13" s="198"/>
      <c r="BL13" s="198"/>
      <c r="BM13" s="209"/>
      <c r="BN13" s="214">
        <v>22746</v>
      </c>
      <c r="BO13" s="217"/>
      <c r="BP13" s="217"/>
      <c r="BQ13" s="217"/>
      <c r="BR13" s="217"/>
      <c r="BS13" s="217"/>
      <c r="BT13" s="217"/>
      <c r="BU13" s="220"/>
      <c r="BV13" s="214">
        <v>307624</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8.4</v>
      </c>
      <c r="CU13" s="238"/>
      <c r="CV13" s="238"/>
      <c r="CW13" s="238"/>
      <c r="CX13" s="238"/>
      <c r="CY13" s="238"/>
      <c r="CZ13" s="238"/>
      <c r="DA13" s="246"/>
      <c r="DB13" s="230">
        <v>8.4</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19422</v>
      </c>
      <c r="S14" s="109"/>
      <c r="T14" s="109"/>
      <c r="U14" s="109"/>
      <c r="V14" s="121"/>
      <c r="W14" s="129"/>
      <c r="X14" s="57"/>
      <c r="Y14" s="57"/>
      <c r="Z14" s="57"/>
      <c r="AA14" s="57"/>
      <c r="AB14" s="24"/>
      <c r="AC14" s="149">
        <v>10.4</v>
      </c>
      <c r="AD14" s="156"/>
      <c r="AE14" s="156"/>
      <c r="AF14" s="156"/>
      <c r="AG14" s="159"/>
      <c r="AH14" s="149">
        <v>12.1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34.9</v>
      </c>
      <c r="CU14" s="242"/>
      <c r="CV14" s="242"/>
      <c r="CW14" s="242"/>
      <c r="CX14" s="242"/>
      <c r="CY14" s="242"/>
      <c r="CZ14" s="242"/>
      <c r="DA14" s="250"/>
      <c r="DB14" s="234">
        <v>32.200000000000003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19134</v>
      </c>
      <c r="S15" s="109"/>
      <c r="T15" s="109"/>
      <c r="U15" s="109"/>
      <c r="V15" s="121"/>
      <c r="W15" s="130" t="s">
        <v>7</v>
      </c>
      <c r="X15" s="56"/>
      <c r="Y15" s="56"/>
      <c r="Z15" s="56"/>
      <c r="AA15" s="56"/>
      <c r="AB15" s="25"/>
      <c r="AC15" s="72">
        <v>2185</v>
      </c>
      <c r="AD15" s="80"/>
      <c r="AE15" s="80"/>
      <c r="AF15" s="80"/>
      <c r="AG15" s="84"/>
      <c r="AH15" s="72">
        <v>2250</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2496828</v>
      </c>
      <c r="BO15" s="216"/>
      <c r="BP15" s="216"/>
      <c r="BQ15" s="216"/>
      <c r="BR15" s="216"/>
      <c r="BS15" s="216"/>
      <c r="BT15" s="216"/>
      <c r="BU15" s="219"/>
      <c r="BV15" s="213">
        <v>2330785</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24.4</v>
      </c>
      <c r="AD16" s="156"/>
      <c r="AE16" s="156"/>
      <c r="AF16" s="156"/>
      <c r="AG16" s="159"/>
      <c r="AH16" s="149">
        <v>24.8</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4123465</v>
      </c>
      <c r="BO16" s="217"/>
      <c r="BP16" s="217"/>
      <c r="BQ16" s="217"/>
      <c r="BR16" s="217"/>
      <c r="BS16" s="217"/>
      <c r="BT16" s="217"/>
      <c r="BU16" s="220"/>
      <c r="BV16" s="214">
        <v>3985002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236</v>
      </c>
      <c r="S17" s="110"/>
      <c r="T17" s="110"/>
      <c r="U17" s="110"/>
      <c r="V17" s="122"/>
      <c r="W17" s="130" t="s">
        <v>92</v>
      </c>
      <c r="X17" s="56"/>
      <c r="Y17" s="56"/>
      <c r="Z17" s="56"/>
      <c r="AA17" s="56"/>
      <c r="AB17" s="25"/>
      <c r="AC17" s="72">
        <v>5857</v>
      </c>
      <c r="AD17" s="80"/>
      <c r="AE17" s="80"/>
      <c r="AF17" s="80"/>
      <c r="AG17" s="84"/>
      <c r="AH17" s="72">
        <v>5716</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3159256</v>
      </c>
      <c r="BO17" s="217"/>
      <c r="BP17" s="217"/>
      <c r="BQ17" s="217"/>
      <c r="BR17" s="217"/>
      <c r="BS17" s="217"/>
      <c r="BT17" s="217"/>
      <c r="BU17" s="220"/>
      <c r="BV17" s="214">
        <v>2938990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37.94</v>
      </c>
      <c r="M18" s="70"/>
      <c r="N18" s="70"/>
      <c r="O18" s="70"/>
      <c r="P18" s="70"/>
      <c r="Q18" s="70"/>
      <c r="R18" s="102"/>
      <c r="S18" s="102"/>
      <c r="T18" s="102"/>
      <c r="U18" s="102"/>
      <c r="V18" s="123"/>
      <c r="W18" s="131"/>
      <c r="X18" s="138"/>
      <c r="Y18" s="138"/>
      <c r="Z18" s="138"/>
      <c r="AA18" s="138"/>
      <c r="AB18" s="26"/>
      <c r="AC18" s="150">
        <v>65.3</v>
      </c>
      <c r="AD18" s="157"/>
      <c r="AE18" s="157"/>
      <c r="AF18" s="157"/>
      <c r="AG18" s="160"/>
      <c r="AH18" s="150">
        <v>63.1</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4443377</v>
      </c>
      <c r="BO18" s="217"/>
      <c r="BP18" s="217"/>
      <c r="BQ18" s="217"/>
      <c r="BR18" s="217"/>
      <c r="BS18" s="217"/>
      <c r="BT18" s="217"/>
      <c r="BU18" s="220"/>
      <c r="BV18" s="214">
        <v>4420403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240</v>
      </c>
      <c r="AZ19" s="198"/>
      <c r="BA19" s="198"/>
      <c r="BB19" s="198"/>
      <c r="BC19" s="198"/>
      <c r="BD19" s="198"/>
      <c r="BE19" s="198"/>
      <c r="BF19" s="198"/>
      <c r="BG19" s="198"/>
      <c r="BH19" s="198"/>
      <c r="BI19" s="198"/>
      <c r="BJ19" s="198"/>
      <c r="BK19" s="198"/>
      <c r="BL19" s="198"/>
      <c r="BM19" s="209"/>
      <c r="BN19" s="214">
        <v>5811525</v>
      </c>
      <c r="BO19" s="217"/>
      <c r="BP19" s="217"/>
      <c r="BQ19" s="217"/>
      <c r="BR19" s="217"/>
      <c r="BS19" s="217"/>
      <c r="BT19" s="217"/>
      <c r="BU19" s="220"/>
      <c r="BV19" s="214">
        <v>5799590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7486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4</v>
      </c>
      <c r="F22" s="56"/>
      <c r="G22" s="56"/>
      <c r="H22" s="56"/>
      <c r="I22" s="56"/>
      <c r="J22" s="56"/>
      <c r="K22" s="25"/>
      <c r="L22" s="50" t="s">
        <v>248</v>
      </c>
      <c r="M22" s="56"/>
      <c r="N22" s="56"/>
      <c r="O22" s="56"/>
      <c r="P22" s="25"/>
      <c r="Q22" s="92" t="s">
        <v>249</v>
      </c>
      <c r="R22" s="104"/>
      <c r="S22" s="104"/>
      <c r="T22" s="104"/>
      <c r="U22" s="104"/>
      <c r="V22" s="125"/>
      <c r="W22" s="133" t="s">
        <v>251</v>
      </c>
      <c r="X22" s="33"/>
      <c r="Y22" s="41"/>
      <c r="Z22" s="50" t="s">
        <v>4</v>
      </c>
      <c r="AA22" s="56"/>
      <c r="AB22" s="56"/>
      <c r="AC22" s="56"/>
      <c r="AD22" s="56"/>
      <c r="AE22" s="56"/>
      <c r="AF22" s="56"/>
      <c r="AG22" s="25"/>
      <c r="AH22" s="163" t="s">
        <v>184</v>
      </c>
      <c r="AI22" s="56"/>
      <c r="AJ22" s="56"/>
      <c r="AK22" s="56"/>
      <c r="AL22" s="25"/>
      <c r="AM22" s="163" t="s">
        <v>252</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8820991</v>
      </c>
      <c r="BO22" s="216"/>
      <c r="BP22" s="216"/>
      <c r="BQ22" s="216"/>
      <c r="BR22" s="216"/>
      <c r="BS22" s="216"/>
      <c r="BT22" s="216"/>
      <c r="BU22" s="219"/>
      <c r="BV22" s="213">
        <v>8103552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8659798</v>
      </c>
      <c r="BO23" s="217"/>
      <c r="BP23" s="217"/>
      <c r="BQ23" s="217"/>
      <c r="BR23" s="217"/>
      <c r="BS23" s="217"/>
      <c r="BT23" s="217"/>
      <c r="BU23" s="220"/>
      <c r="BV23" s="214">
        <v>7902141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7667</v>
      </c>
      <c r="R24" s="80"/>
      <c r="S24" s="80"/>
      <c r="T24" s="80"/>
      <c r="U24" s="80"/>
      <c r="V24" s="84"/>
      <c r="W24" s="134"/>
      <c r="X24" s="34"/>
      <c r="Y24" s="42"/>
      <c r="Z24" s="52" t="s">
        <v>260</v>
      </c>
      <c r="AA24" s="58"/>
      <c r="AB24" s="58"/>
      <c r="AC24" s="58"/>
      <c r="AD24" s="58"/>
      <c r="AE24" s="58"/>
      <c r="AF24" s="58"/>
      <c r="AG24" s="63"/>
      <c r="AH24" s="72">
        <v>109</v>
      </c>
      <c r="AI24" s="80"/>
      <c r="AJ24" s="80"/>
      <c r="AK24" s="80"/>
      <c r="AL24" s="84"/>
      <c r="AM24" s="72">
        <v>314247</v>
      </c>
      <c r="AN24" s="80"/>
      <c r="AO24" s="80"/>
      <c r="AP24" s="80"/>
      <c r="AQ24" s="80"/>
      <c r="AR24" s="84"/>
      <c r="AS24" s="72">
        <v>2883</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5557173</v>
      </c>
      <c r="BO24" s="217"/>
      <c r="BP24" s="217"/>
      <c r="BQ24" s="217"/>
      <c r="BR24" s="217"/>
      <c r="BS24" s="217"/>
      <c r="BT24" s="217"/>
      <c r="BU24" s="220"/>
      <c r="BV24" s="214">
        <v>4639552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263</v>
      </c>
      <c r="F25" s="58"/>
      <c r="G25" s="58"/>
      <c r="H25" s="58"/>
      <c r="I25" s="58"/>
      <c r="J25" s="58"/>
      <c r="K25" s="63"/>
      <c r="L25" s="72">
        <v>1</v>
      </c>
      <c r="M25" s="80"/>
      <c r="N25" s="80"/>
      <c r="O25" s="80"/>
      <c r="P25" s="84"/>
      <c r="Q25" s="72">
        <v>6430</v>
      </c>
      <c r="R25" s="80"/>
      <c r="S25" s="80"/>
      <c r="T25" s="80"/>
      <c r="U25" s="80"/>
      <c r="V25" s="84"/>
      <c r="W25" s="134"/>
      <c r="X25" s="34"/>
      <c r="Y25" s="42"/>
      <c r="Z25" s="52" t="s">
        <v>266</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1779023</v>
      </c>
      <c r="BO25" s="216"/>
      <c r="BP25" s="216"/>
      <c r="BQ25" s="216"/>
      <c r="BR25" s="216"/>
      <c r="BS25" s="216"/>
      <c r="BT25" s="216"/>
      <c r="BU25" s="219"/>
      <c r="BV25" s="213">
        <v>2189296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5950</v>
      </c>
      <c r="R26" s="80"/>
      <c r="S26" s="80"/>
      <c r="T26" s="80"/>
      <c r="U26" s="80"/>
      <c r="V26" s="84"/>
      <c r="W26" s="134"/>
      <c r="X26" s="34"/>
      <c r="Y26" s="42"/>
      <c r="Z26" s="52" t="s">
        <v>268</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3240</v>
      </c>
      <c r="R27" s="80"/>
      <c r="S27" s="80"/>
      <c r="T27" s="80"/>
      <c r="U27" s="80"/>
      <c r="V27" s="84"/>
      <c r="W27" s="134"/>
      <c r="X27" s="34"/>
      <c r="Y27" s="42"/>
      <c r="Z27" s="52" t="s">
        <v>271</v>
      </c>
      <c r="AA27" s="58"/>
      <c r="AB27" s="58"/>
      <c r="AC27" s="58"/>
      <c r="AD27" s="58"/>
      <c r="AE27" s="58"/>
      <c r="AF27" s="58"/>
      <c r="AG27" s="63"/>
      <c r="AH27" s="72" t="s">
        <v>202</v>
      </c>
      <c r="AI27" s="80"/>
      <c r="AJ27" s="80"/>
      <c r="AK27" s="80"/>
      <c r="AL27" s="84"/>
      <c r="AM27" s="72" t="s">
        <v>202</v>
      </c>
      <c r="AN27" s="80"/>
      <c r="AO27" s="80"/>
      <c r="AP27" s="80"/>
      <c r="AQ27" s="80"/>
      <c r="AR27" s="84"/>
      <c r="AS27" s="72" t="s">
        <v>202</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2580</v>
      </c>
      <c r="R28" s="80"/>
      <c r="S28" s="80"/>
      <c r="T28" s="80"/>
      <c r="U28" s="80"/>
      <c r="V28" s="84"/>
      <c r="W28" s="134"/>
      <c r="X28" s="34"/>
      <c r="Y28" s="42"/>
      <c r="Z28" s="52" t="s">
        <v>34</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276</v>
      </c>
      <c r="AZ28" s="201"/>
      <c r="BA28" s="201"/>
      <c r="BB28" s="204"/>
      <c r="BC28" s="189" t="s">
        <v>99</v>
      </c>
      <c r="BD28" s="197"/>
      <c r="BE28" s="197"/>
      <c r="BF28" s="197"/>
      <c r="BG28" s="197"/>
      <c r="BH28" s="197"/>
      <c r="BI28" s="197"/>
      <c r="BJ28" s="197"/>
      <c r="BK28" s="197"/>
      <c r="BL28" s="197"/>
      <c r="BM28" s="208"/>
      <c r="BN28" s="213">
        <v>1780295</v>
      </c>
      <c r="BO28" s="216"/>
      <c r="BP28" s="216"/>
      <c r="BQ28" s="216"/>
      <c r="BR28" s="216"/>
      <c r="BS28" s="216"/>
      <c r="BT28" s="216"/>
      <c r="BU28" s="219"/>
      <c r="BV28" s="213">
        <v>1622129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11</v>
      </c>
      <c r="M29" s="80"/>
      <c r="N29" s="80"/>
      <c r="O29" s="80"/>
      <c r="P29" s="84"/>
      <c r="Q29" s="72">
        <v>2500</v>
      </c>
      <c r="R29" s="80"/>
      <c r="S29" s="80"/>
      <c r="T29" s="80"/>
      <c r="U29" s="80"/>
      <c r="V29" s="84"/>
      <c r="W29" s="135"/>
      <c r="X29" s="140"/>
      <c r="Y29" s="142"/>
      <c r="Z29" s="52" t="s">
        <v>281</v>
      </c>
      <c r="AA29" s="58"/>
      <c r="AB29" s="58"/>
      <c r="AC29" s="58"/>
      <c r="AD29" s="58"/>
      <c r="AE29" s="58"/>
      <c r="AF29" s="58"/>
      <c r="AG29" s="63"/>
      <c r="AH29" s="72">
        <v>109</v>
      </c>
      <c r="AI29" s="80"/>
      <c r="AJ29" s="80"/>
      <c r="AK29" s="80"/>
      <c r="AL29" s="84"/>
      <c r="AM29" s="72">
        <v>314247</v>
      </c>
      <c r="AN29" s="80"/>
      <c r="AO29" s="80"/>
      <c r="AP29" s="80"/>
      <c r="AQ29" s="80"/>
      <c r="AR29" s="84"/>
      <c r="AS29" s="72">
        <v>2883</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327576</v>
      </c>
      <c r="BO29" s="217"/>
      <c r="BP29" s="217"/>
      <c r="BQ29" s="217"/>
      <c r="BR29" s="217"/>
      <c r="BS29" s="217"/>
      <c r="BT29" s="217"/>
      <c r="BU29" s="220"/>
      <c r="BV29" s="214">
        <v>317411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1694622</v>
      </c>
      <c r="BO30" s="218"/>
      <c r="BP30" s="218"/>
      <c r="BQ30" s="218"/>
      <c r="BR30" s="218"/>
      <c r="BS30" s="218"/>
      <c r="BT30" s="218"/>
      <c r="BU30" s="221"/>
      <c r="BV30" s="215">
        <v>1560518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290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291</v>
      </c>
      <c r="F33" s="54"/>
      <c r="G33" s="54"/>
      <c r="H33" s="54"/>
      <c r="I33" s="54"/>
      <c r="J33" s="54"/>
      <c r="K33" s="54"/>
      <c r="L33" s="54"/>
      <c r="M33" s="54"/>
      <c r="N33" s="54"/>
      <c r="O33" s="54"/>
      <c r="P33" s="54"/>
      <c r="Q33" s="54"/>
      <c r="R33" s="54"/>
      <c r="S33" s="54"/>
      <c r="T33" s="54"/>
      <c r="U33" s="37" t="s">
        <v>121</v>
      </c>
      <c r="V33" s="37"/>
      <c r="W33" s="54" t="s">
        <v>291</v>
      </c>
      <c r="X33" s="54"/>
      <c r="Y33" s="54"/>
      <c r="Z33" s="54"/>
      <c r="AA33" s="54"/>
      <c r="AB33" s="54"/>
      <c r="AC33" s="54"/>
      <c r="AD33" s="54"/>
      <c r="AE33" s="54"/>
      <c r="AF33" s="54"/>
      <c r="AG33" s="54"/>
      <c r="AH33" s="54"/>
      <c r="AI33" s="54"/>
      <c r="AJ33" s="54"/>
      <c r="AK33" s="54"/>
      <c r="AL33" s="54"/>
      <c r="AM33" s="37" t="s">
        <v>121</v>
      </c>
      <c r="AN33" s="37"/>
      <c r="AO33" s="54" t="s">
        <v>291</v>
      </c>
      <c r="AP33" s="54"/>
      <c r="AQ33" s="54"/>
      <c r="AR33" s="54"/>
      <c r="AS33" s="54"/>
      <c r="AT33" s="54"/>
      <c r="AU33" s="54"/>
      <c r="AV33" s="54"/>
      <c r="AW33" s="54"/>
      <c r="AX33" s="54"/>
      <c r="AY33" s="54"/>
      <c r="AZ33" s="54"/>
      <c r="BA33" s="54"/>
      <c r="BB33" s="54"/>
      <c r="BC33" s="54"/>
      <c r="BD33" s="37"/>
      <c r="BE33" s="54" t="s">
        <v>292</v>
      </c>
      <c r="BF33" s="54"/>
      <c r="BG33" s="54" t="s">
        <v>168</v>
      </c>
      <c r="BH33" s="54"/>
      <c r="BI33" s="54"/>
      <c r="BJ33" s="54"/>
      <c r="BK33" s="54"/>
      <c r="BL33" s="54"/>
      <c r="BM33" s="54"/>
      <c r="BN33" s="54"/>
      <c r="BO33" s="54"/>
      <c r="BP33" s="54"/>
      <c r="BQ33" s="54"/>
      <c r="BR33" s="54"/>
      <c r="BS33" s="54"/>
      <c r="BT33" s="54"/>
      <c r="BU33" s="54"/>
      <c r="BV33" s="37"/>
      <c r="BW33" s="37" t="s">
        <v>292</v>
      </c>
      <c r="BX33" s="37"/>
      <c r="BY33" s="54" t="s">
        <v>107</v>
      </c>
      <c r="BZ33" s="54"/>
      <c r="CA33" s="54"/>
      <c r="CB33" s="54"/>
      <c r="CC33" s="54"/>
      <c r="CD33" s="54"/>
      <c r="CE33" s="54"/>
      <c r="CF33" s="54"/>
      <c r="CG33" s="54"/>
      <c r="CH33" s="54"/>
      <c r="CI33" s="54"/>
      <c r="CJ33" s="54"/>
      <c r="CK33" s="54"/>
      <c r="CL33" s="54"/>
      <c r="CM33" s="54"/>
      <c r="CN33" s="54"/>
      <c r="CO33" s="37" t="s">
        <v>121</v>
      </c>
      <c r="CP33" s="37"/>
      <c r="CQ33" s="54" t="s">
        <v>294</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福岡県南広域水道企業団（用水供給事業会計）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広川防災ダム管理特別会計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IF('各会計、関係団体の財政状況及び健全化判断比率'!B31="","",'各会計、関係団体の財政状況及び健全化判断比率'!B31)</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福岡県自治振興組合(一般会計)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福岡県自治振興組合(公文書館事業特別会計)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福岡県介護保険広域連合（一般会計）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福岡県介護保険広域連合（介護保険事業特別会計）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福岡県市町村職員退職手当組合（一般会計）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福岡県市町村職員退職手当組合（基金特別会計）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福岡県市町村消防団員等公務災害補償組合（一般会計）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八女西部広域事務組合（一般会計）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公立八女総合病院企業団（病院事業及び介護老人保健施設事業会計）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295</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XBM3wH3XIt/ZNBhyMrRaOJiS+uuC/ZF+/TiPCVe9uukmREOSKYRnHwKxpLbRHY/XmrKyeouikQeY7wmUMSxEA==" saltValue="3gqvotLci5jKz2ivv6t3h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310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233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265</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301</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2536164</v>
      </c>
      <c r="S5" s="276"/>
      <c r="T5" s="276"/>
      <c r="U5" s="276"/>
      <c r="V5" s="276"/>
      <c r="W5" s="276"/>
      <c r="X5" s="276"/>
      <c r="Y5" s="278"/>
      <c r="Z5" s="281">
        <v>25.3</v>
      </c>
      <c r="AA5" s="281"/>
      <c r="AB5" s="281"/>
      <c r="AC5" s="281"/>
      <c r="AD5" s="286">
        <v>2536164</v>
      </c>
      <c r="AE5" s="286"/>
      <c r="AF5" s="286"/>
      <c r="AG5" s="286"/>
      <c r="AH5" s="286"/>
      <c r="AI5" s="286"/>
      <c r="AJ5" s="286"/>
      <c r="AK5" s="286"/>
      <c r="AL5" s="291">
        <v>52.3</v>
      </c>
      <c r="AM5" s="293"/>
      <c r="AN5" s="293"/>
      <c r="AO5" s="295"/>
      <c r="AP5" s="260" t="s">
        <v>323</v>
      </c>
      <c r="AQ5" s="265"/>
      <c r="AR5" s="265"/>
      <c r="AS5" s="265"/>
      <c r="AT5" s="265"/>
      <c r="AU5" s="265"/>
      <c r="AV5" s="265"/>
      <c r="AW5" s="265"/>
      <c r="AX5" s="265"/>
      <c r="AY5" s="265"/>
      <c r="AZ5" s="265"/>
      <c r="BA5" s="265"/>
      <c r="BB5" s="265"/>
      <c r="BC5" s="265"/>
      <c r="BD5" s="265"/>
      <c r="BE5" s="265"/>
      <c r="BF5" s="268"/>
      <c r="BG5" s="274">
        <v>2536164</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80201</v>
      </c>
      <c r="S6" s="217"/>
      <c r="T6" s="217"/>
      <c r="U6" s="217"/>
      <c r="V6" s="217"/>
      <c r="W6" s="217"/>
      <c r="X6" s="217"/>
      <c r="Y6" s="279"/>
      <c r="Z6" s="282">
        <v>0.8</v>
      </c>
      <c r="AA6" s="282"/>
      <c r="AB6" s="282"/>
      <c r="AC6" s="282"/>
      <c r="AD6" s="287">
        <v>80201</v>
      </c>
      <c r="AE6" s="287"/>
      <c r="AF6" s="287"/>
      <c r="AG6" s="287"/>
      <c r="AH6" s="287"/>
      <c r="AI6" s="287"/>
      <c r="AJ6" s="287"/>
      <c r="AK6" s="287"/>
      <c r="AL6" s="283">
        <v>1.7</v>
      </c>
      <c r="AM6" s="238"/>
      <c r="AN6" s="238"/>
      <c r="AO6" s="296"/>
      <c r="AP6" s="261" t="s">
        <v>103</v>
      </c>
      <c r="AQ6" s="1"/>
      <c r="AR6" s="1"/>
      <c r="AS6" s="1"/>
      <c r="AT6" s="1"/>
      <c r="AU6" s="1"/>
      <c r="AV6" s="1"/>
      <c r="AW6" s="1"/>
      <c r="AX6" s="1"/>
      <c r="AY6" s="1"/>
      <c r="AZ6" s="1"/>
      <c r="BA6" s="1"/>
      <c r="BB6" s="1"/>
      <c r="BC6" s="1"/>
      <c r="BD6" s="1"/>
      <c r="BE6" s="1"/>
      <c r="BF6" s="269"/>
      <c r="BG6" s="274">
        <v>2536164</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86715</v>
      </c>
      <c r="CS6" s="217"/>
      <c r="CT6" s="217"/>
      <c r="CU6" s="217"/>
      <c r="CV6" s="217"/>
      <c r="CW6" s="217"/>
      <c r="CX6" s="217"/>
      <c r="CY6" s="279"/>
      <c r="CZ6" s="291">
        <v>0.9</v>
      </c>
      <c r="DA6" s="293"/>
      <c r="DB6" s="293"/>
      <c r="DC6" s="337"/>
      <c r="DD6" s="288" t="s">
        <v>202</v>
      </c>
      <c r="DE6" s="217"/>
      <c r="DF6" s="217"/>
      <c r="DG6" s="217"/>
      <c r="DH6" s="217"/>
      <c r="DI6" s="217"/>
      <c r="DJ6" s="217"/>
      <c r="DK6" s="217"/>
      <c r="DL6" s="217"/>
      <c r="DM6" s="217"/>
      <c r="DN6" s="217"/>
      <c r="DO6" s="217"/>
      <c r="DP6" s="279"/>
      <c r="DQ6" s="288">
        <v>86715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565</v>
      </c>
      <c r="S7" s="217"/>
      <c r="T7" s="217"/>
      <c r="U7" s="217"/>
      <c r="V7" s="217"/>
      <c r="W7" s="217"/>
      <c r="X7" s="217"/>
      <c r="Y7" s="279"/>
      <c r="Z7" s="282">
        <v>0</v>
      </c>
      <c r="AA7" s="282"/>
      <c r="AB7" s="282"/>
      <c r="AC7" s="282"/>
      <c r="AD7" s="287">
        <v>565</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998561</v>
      </c>
      <c r="BH7" s="217"/>
      <c r="BI7" s="217"/>
      <c r="BJ7" s="217"/>
      <c r="BK7" s="217"/>
      <c r="BL7" s="217"/>
      <c r="BM7" s="217"/>
      <c r="BN7" s="279"/>
      <c r="BO7" s="282">
        <v>39.4</v>
      </c>
      <c r="BP7" s="282"/>
      <c r="BQ7" s="282"/>
      <c r="BR7" s="282"/>
      <c r="BS7" s="287" t="s">
        <v>202</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2423184</v>
      </c>
      <c r="CS7" s="217"/>
      <c r="CT7" s="217"/>
      <c r="CU7" s="217"/>
      <c r="CV7" s="217"/>
      <c r="CW7" s="217"/>
      <c r="CX7" s="217"/>
      <c r="CY7" s="279"/>
      <c r="CZ7" s="282">
        <v>25.2</v>
      </c>
      <c r="DA7" s="282"/>
      <c r="DB7" s="282"/>
      <c r="DC7" s="282"/>
      <c r="DD7" s="288">
        <v>1290950</v>
      </c>
      <c r="DE7" s="217"/>
      <c r="DF7" s="217"/>
      <c r="DG7" s="217"/>
      <c r="DH7" s="217"/>
      <c r="DI7" s="217"/>
      <c r="DJ7" s="217"/>
      <c r="DK7" s="217"/>
      <c r="DL7" s="217"/>
      <c r="DM7" s="217"/>
      <c r="DN7" s="217"/>
      <c r="DO7" s="217"/>
      <c r="DP7" s="279"/>
      <c r="DQ7" s="288">
        <v>950702</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9143</v>
      </c>
      <c r="S8" s="217"/>
      <c r="T8" s="217"/>
      <c r="U8" s="217"/>
      <c r="V8" s="217"/>
      <c r="W8" s="217"/>
      <c r="X8" s="217"/>
      <c r="Y8" s="279"/>
      <c r="Z8" s="282">
        <v>0.1</v>
      </c>
      <c r="AA8" s="282"/>
      <c r="AB8" s="282"/>
      <c r="AC8" s="282"/>
      <c r="AD8" s="287">
        <v>9143</v>
      </c>
      <c r="AE8" s="287"/>
      <c r="AF8" s="287"/>
      <c r="AG8" s="287"/>
      <c r="AH8" s="287"/>
      <c r="AI8" s="287"/>
      <c r="AJ8" s="287"/>
      <c r="AK8" s="287"/>
      <c r="AL8" s="283">
        <v>0.2</v>
      </c>
      <c r="AM8" s="238"/>
      <c r="AN8" s="238"/>
      <c r="AO8" s="296"/>
      <c r="AP8" s="261" t="s">
        <v>124</v>
      </c>
      <c r="AQ8" s="1"/>
      <c r="AR8" s="1"/>
      <c r="AS8" s="1"/>
      <c r="AT8" s="1"/>
      <c r="AU8" s="1"/>
      <c r="AV8" s="1"/>
      <c r="AW8" s="1"/>
      <c r="AX8" s="1"/>
      <c r="AY8" s="1"/>
      <c r="AZ8" s="1"/>
      <c r="BA8" s="1"/>
      <c r="BB8" s="1"/>
      <c r="BC8" s="1"/>
      <c r="BD8" s="1"/>
      <c r="BE8" s="1"/>
      <c r="BF8" s="269"/>
      <c r="BG8" s="274">
        <v>34227</v>
      </c>
      <c r="BH8" s="217"/>
      <c r="BI8" s="217"/>
      <c r="BJ8" s="217"/>
      <c r="BK8" s="217"/>
      <c r="BL8" s="217"/>
      <c r="BM8" s="217"/>
      <c r="BN8" s="279"/>
      <c r="BO8" s="282">
        <v>1.3</v>
      </c>
      <c r="BP8" s="282"/>
      <c r="BQ8" s="282"/>
      <c r="BR8" s="282"/>
      <c r="BS8" s="287" t="s">
        <v>202</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3290157</v>
      </c>
      <c r="CS8" s="217"/>
      <c r="CT8" s="217"/>
      <c r="CU8" s="217"/>
      <c r="CV8" s="217"/>
      <c r="CW8" s="217"/>
      <c r="CX8" s="217"/>
      <c r="CY8" s="279"/>
      <c r="CZ8" s="282">
        <v>34.200000000000003</v>
      </c>
      <c r="DA8" s="282"/>
      <c r="DB8" s="282"/>
      <c r="DC8" s="282"/>
      <c r="DD8" s="288">
        <v>111134</v>
      </c>
      <c r="DE8" s="217"/>
      <c r="DF8" s="217"/>
      <c r="DG8" s="217"/>
      <c r="DH8" s="217"/>
      <c r="DI8" s="217"/>
      <c r="DJ8" s="217"/>
      <c r="DK8" s="217"/>
      <c r="DL8" s="217"/>
      <c r="DM8" s="217"/>
      <c r="DN8" s="217"/>
      <c r="DO8" s="217"/>
      <c r="DP8" s="279"/>
      <c r="DQ8" s="288">
        <v>1418432</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7608</v>
      </c>
      <c r="S9" s="217"/>
      <c r="T9" s="217"/>
      <c r="U9" s="217"/>
      <c r="V9" s="217"/>
      <c r="W9" s="217"/>
      <c r="X9" s="217"/>
      <c r="Y9" s="279"/>
      <c r="Z9" s="282">
        <v>0.1</v>
      </c>
      <c r="AA9" s="282"/>
      <c r="AB9" s="282"/>
      <c r="AC9" s="282"/>
      <c r="AD9" s="287">
        <v>7608</v>
      </c>
      <c r="AE9" s="287"/>
      <c r="AF9" s="287"/>
      <c r="AG9" s="287"/>
      <c r="AH9" s="287"/>
      <c r="AI9" s="287"/>
      <c r="AJ9" s="287"/>
      <c r="AK9" s="287"/>
      <c r="AL9" s="283">
        <v>0.2</v>
      </c>
      <c r="AM9" s="238"/>
      <c r="AN9" s="238"/>
      <c r="AO9" s="296"/>
      <c r="AP9" s="261" t="s">
        <v>341</v>
      </c>
      <c r="AQ9" s="1"/>
      <c r="AR9" s="1"/>
      <c r="AS9" s="1"/>
      <c r="AT9" s="1"/>
      <c r="AU9" s="1"/>
      <c r="AV9" s="1"/>
      <c r="AW9" s="1"/>
      <c r="AX9" s="1"/>
      <c r="AY9" s="1"/>
      <c r="AZ9" s="1"/>
      <c r="BA9" s="1"/>
      <c r="BB9" s="1"/>
      <c r="BC9" s="1"/>
      <c r="BD9" s="1"/>
      <c r="BE9" s="1"/>
      <c r="BF9" s="269"/>
      <c r="BG9" s="274">
        <v>789019</v>
      </c>
      <c r="BH9" s="217"/>
      <c r="BI9" s="217"/>
      <c r="BJ9" s="217"/>
      <c r="BK9" s="217"/>
      <c r="BL9" s="217"/>
      <c r="BM9" s="217"/>
      <c r="BN9" s="279"/>
      <c r="BO9" s="282">
        <v>31.1</v>
      </c>
      <c r="BP9" s="282"/>
      <c r="BQ9" s="282"/>
      <c r="BR9" s="282"/>
      <c r="BS9" s="287" t="s">
        <v>202</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737803</v>
      </c>
      <c r="CS9" s="217"/>
      <c r="CT9" s="217"/>
      <c r="CU9" s="217"/>
      <c r="CV9" s="217"/>
      <c r="CW9" s="217"/>
      <c r="CX9" s="217"/>
      <c r="CY9" s="279"/>
      <c r="CZ9" s="282">
        <v>7.7</v>
      </c>
      <c r="DA9" s="282"/>
      <c r="DB9" s="282"/>
      <c r="DC9" s="282"/>
      <c r="DD9" s="288">
        <v>23896</v>
      </c>
      <c r="DE9" s="217"/>
      <c r="DF9" s="217"/>
      <c r="DG9" s="217"/>
      <c r="DH9" s="217"/>
      <c r="DI9" s="217"/>
      <c r="DJ9" s="217"/>
      <c r="DK9" s="217"/>
      <c r="DL9" s="217"/>
      <c r="DM9" s="217"/>
      <c r="DN9" s="217"/>
      <c r="DO9" s="217"/>
      <c r="DP9" s="279"/>
      <c r="DQ9" s="288">
        <v>596686</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191</v>
      </c>
      <c r="AQ10" s="1"/>
      <c r="AR10" s="1"/>
      <c r="AS10" s="1"/>
      <c r="AT10" s="1"/>
      <c r="AU10" s="1"/>
      <c r="AV10" s="1"/>
      <c r="AW10" s="1"/>
      <c r="AX10" s="1"/>
      <c r="AY10" s="1"/>
      <c r="AZ10" s="1"/>
      <c r="BA10" s="1"/>
      <c r="BB10" s="1"/>
      <c r="BC10" s="1"/>
      <c r="BD10" s="1"/>
      <c r="BE10" s="1"/>
      <c r="BF10" s="269"/>
      <c r="BG10" s="274">
        <v>54744</v>
      </c>
      <c r="BH10" s="217"/>
      <c r="BI10" s="217"/>
      <c r="BJ10" s="217"/>
      <c r="BK10" s="217"/>
      <c r="BL10" s="217"/>
      <c r="BM10" s="217"/>
      <c r="BN10" s="279"/>
      <c r="BO10" s="282">
        <v>2.2000000000000002</v>
      </c>
      <c r="BP10" s="282"/>
      <c r="BQ10" s="282"/>
      <c r="BR10" s="282"/>
      <c r="BS10" s="287" t="s">
        <v>202</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491635</v>
      </c>
      <c r="S11" s="217"/>
      <c r="T11" s="217"/>
      <c r="U11" s="217"/>
      <c r="V11" s="217"/>
      <c r="W11" s="217"/>
      <c r="X11" s="217"/>
      <c r="Y11" s="279"/>
      <c r="Z11" s="283">
        <v>4.9000000000000004</v>
      </c>
      <c r="AA11" s="238"/>
      <c r="AB11" s="238"/>
      <c r="AC11" s="285"/>
      <c r="AD11" s="288">
        <v>491635</v>
      </c>
      <c r="AE11" s="217"/>
      <c r="AF11" s="217"/>
      <c r="AG11" s="217"/>
      <c r="AH11" s="217"/>
      <c r="AI11" s="217"/>
      <c r="AJ11" s="217"/>
      <c r="AK11" s="279"/>
      <c r="AL11" s="283">
        <v>10.1</v>
      </c>
      <c r="AM11" s="238"/>
      <c r="AN11" s="238"/>
      <c r="AO11" s="296"/>
      <c r="AP11" s="261" t="s">
        <v>345</v>
      </c>
      <c r="AQ11" s="1"/>
      <c r="AR11" s="1"/>
      <c r="AS11" s="1"/>
      <c r="AT11" s="1"/>
      <c r="AU11" s="1"/>
      <c r="AV11" s="1"/>
      <c r="AW11" s="1"/>
      <c r="AX11" s="1"/>
      <c r="AY11" s="1"/>
      <c r="AZ11" s="1"/>
      <c r="BA11" s="1"/>
      <c r="BB11" s="1"/>
      <c r="BC11" s="1"/>
      <c r="BD11" s="1"/>
      <c r="BE11" s="1"/>
      <c r="BF11" s="269"/>
      <c r="BG11" s="274">
        <v>120571</v>
      </c>
      <c r="BH11" s="217"/>
      <c r="BI11" s="217"/>
      <c r="BJ11" s="217"/>
      <c r="BK11" s="217"/>
      <c r="BL11" s="217"/>
      <c r="BM11" s="217"/>
      <c r="BN11" s="279"/>
      <c r="BO11" s="282">
        <v>4.8</v>
      </c>
      <c r="BP11" s="282"/>
      <c r="BQ11" s="282"/>
      <c r="BR11" s="282"/>
      <c r="BS11" s="287" t="s">
        <v>202</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348945</v>
      </c>
      <c r="CS11" s="217"/>
      <c r="CT11" s="217"/>
      <c r="CU11" s="217"/>
      <c r="CV11" s="217"/>
      <c r="CW11" s="217"/>
      <c r="CX11" s="217"/>
      <c r="CY11" s="279"/>
      <c r="CZ11" s="282">
        <v>3.6</v>
      </c>
      <c r="DA11" s="282"/>
      <c r="DB11" s="282"/>
      <c r="DC11" s="282"/>
      <c r="DD11" s="288">
        <v>187361</v>
      </c>
      <c r="DE11" s="217"/>
      <c r="DF11" s="217"/>
      <c r="DG11" s="217"/>
      <c r="DH11" s="217"/>
      <c r="DI11" s="217"/>
      <c r="DJ11" s="217"/>
      <c r="DK11" s="217"/>
      <c r="DL11" s="217"/>
      <c r="DM11" s="217"/>
      <c r="DN11" s="217"/>
      <c r="DO11" s="217"/>
      <c r="DP11" s="279"/>
      <c r="DQ11" s="288">
        <v>140711</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6407</v>
      </c>
      <c r="S12" s="217"/>
      <c r="T12" s="217"/>
      <c r="U12" s="217"/>
      <c r="V12" s="217"/>
      <c r="W12" s="217"/>
      <c r="X12" s="217"/>
      <c r="Y12" s="279"/>
      <c r="Z12" s="282">
        <v>0.1</v>
      </c>
      <c r="AA12" s="282"/>
      <c r="AB12" s="282"/>
      <c r="AC12" s="282"/>
      <c r="AD12" s="287">
        <v>6407</v>
      </c>
      <c r="AE12" s="287"/>
      <c r="AF12" s="287"/>
      <c r="AG12" s="287"/>
      <c r="AH12" s="287"/>
      <c r="AI12" s="287"/>
      <c r="AJ12" s="287"/>
      <c r="AK12" s="287"/>
      <c r="AL12" s="283">
        <v>0.1</v>
      </c>
      <c r="AM12" s="238"/>
      <c r="AN12" s="238"/>
      <c r="AO12" s="296"/>
      <c r="AP12" s="261" t="s">
        <v>349</v>
      </c>
      <c r="AQ12" s="1"/>
      <c r="AR12" s="1"/>
      <c r="AS12" s="1"/>
      <c r="AT12" s="1"/>
      <c r="AU12" s="1"/>
      <c r="AV12" s="1"/>
      <c r="AW12" s="1"/>
      <c r="AX12" s="1"/>
      <c r="AY12" s="1"/>
      <c r="AZ12" s="1"/>
      <c r="BA12" s="1"/>
      <c r="BB12" s="1"/>
      <c r="BC12" s="1"/>
      <c r="BD12" s="1"/>
      <c r="BE12" s="1"/>
      <c r="BF12" s="269"/>
      <c r="BG12" s="274">
        <v>1287740</v>
      </c>
      <c r="BH12" s="217"/>
      <c r="BI12" s="217"/>
      <c r="BJ12" s="217"/>
      <c r="BK12" s="217"/>
      <c r="BL12" s="217"/>
      <c r="BM12" s="217"/>
      <c r="BN12" s="279"/>
      <c r="BO12" s="282">
        <v>50.8</v>
      </c>
      <c r="BP12" s="282"/>
      <c r="BQ12" s="282"/>
      <c r="BR12" s="282"/>
      <c r="BS12" s="287" t="s">
        <v>202</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147758</v>
      </c>
      <c r="CS12" s="217"/>
      <c r="CT12" s="217"/>
      <c r="CU12" s="217"/>
      <c r="CV12" s="217"/>
      <c r="CW12" s="217"/>
      <c r="CX12" s="217"/>
      <c r="CY12" s="279"/>
      <c r="CZ12" s="282">
        <v>1.5</v>
      </c>
      <c r="DA12" s="282"/>
      <c r="DB12" s="282"/>
      <c r="DC12" s="282"/>
      <c r="DD12" s="288">
        <v>3064</v>
      </c>
      <c r="DE12" s="217"/>
      <c r="DF12" s="217"/>
      <c r="DG12" s="217"/>
      <c r="DH12" s="217"/>
      <c r="DI12" s="217"/>
      <c r="DJ12" s="217"/>
      <c r="DK12" s="217"/>
      <c r="DL12" s="217"/>
      <c r="DM12" s="217"/>
      <c r="DN12" s="217"/>
      <c r="DO12" s="217"/>
      <c r="DP12" s="279"/>
      <c r="DQ12" s="288">
        <v>79500</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351</v>
      </c>
      <c r="AQ13" s="1"/>
      <c r="AR13" s="1"/>
      <c r="AS13" s="1"/>
      <c r="AT13" s="1"/>
      <c r="AU13" s="1"/>
      <c r="AV13" s="1"/>
      <c r="AW13" s="1"/>
      <c r="AX13" s="1"/>
      <c r="AY13" s="1"/>
      <c r="AZ13" s="1"/>
      <c r="BA13" s="1"/>
      <c r="BB13" s="1"/>
      <c r="BC13" s="1"/>
      <c r="BD13" s="1"/>
      <c r="BE13" s="1"/>
      <c r="BF13" s="269"/>
      <c r="BG13" s="274">
        <v>1287740</v>
      </c>
      <c r="BH13" s="217"/>
      <c r="BI13" s="217"/>
      <c r="BJ13" s="217"/>
      <c r="BK13" s="217"/>
      <c r="BL13" s="217"/>
      <c r="BM13" s="217"/>
      <c r="BN13" s="279"/>
      <c r="BO13" s="282">
        <v>50.8</v>
      </c>
      <c r="BP13" s="282"/>
      <c r="BQ13" s="282"/>
      <c r="BR13" s="282"/>
      <c r="BS13" s="287" t="s">
        <v>202</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693491</v>
      </c>
      <c r="CS13" s="217"/>
      <c r="CT13" s="217"/>
      <c r="CU13" s="217"/>
      <c r="CV13" s="217"/>
      <c r="CW13" s="217"/>
      <c r="CX13" s="217"/>
      <c r="CY13" s="279"/>
      <c r="CZ13" s="282">
        <v>7.2</v>
      </c>
      <c r="DA13" s="282"/>
      <c r="DB13" s="282"/>
      <c r="DC13" s="282"/>
      <c r="DD13" s="288">
        <v>397255</v>
      </c>
      <c r="DE13" s="217"/>
      <c r="DF13" s="217"/>
      <c r="DG13" s="217"/>
      <c r="DH13" s="217"/>
      <c r="DI13" s="217"/>
      <c r="DJ13" s="217"/>
      <c r="DK13" s="217"/>
      <c r="DL13" s="217"/>
      <c r="DM13" s="217"/>
      <c r="DN13" s="217"/>
      <c r="DO13" s="217"/>
      <c r="DP13" s="279"/>
      <c r="DQ13" s="288">
        <v>381040</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202</v>
      </c>
      <c r="S14" s="217"/>
      <c r="T14" s="217"/>
      <c r="U14" s="217"/>
      <c r="V14" s="217"/>
      <c r="W14" s="217"/>
      <c r="X14" s="217"/>
      <c r="Y14" s="279"/>
      <c r="Z14" s="282" t="s">
        <v>202</v>
      </c>
      <c r="AA14" s="282"/>
      <c r="AB14" s="282"/>
      <c r="AC14" s="282"/>
      <c r="AD14" s="287" t="s">
        <v>202</v>
      </c>
      <c r="AE14" s="287"/>
      <c r="AF14" s="287"/>
      <c r="AG14" s="287"/>
      <c r="AH14" s="287"/>
      <c r="AI14" s="287"/>
      <c r="AJ14" s="287"/>
      <c r="AK14" s="287"/>
      <c r="AL14" s="283" t="s">
        <v>202</v>
      </c>
      <c r="AM14" s="238"/>
      <c r="AN14" s="238"/>
      <c r="AO14" s="296"/>
      <c r="AP14" s="261" t="s">
        <v>222</v>
      </c>
      <c r="AQ14" s="1"/>
      <c r="AR14" s="1"/>
      <c r="AS14" s="1"/>
      <c r="AT14" s="1"/>
      <c r="AU14" s="1"/>
      <c r="AV14" s="1"/>
      <c r="AW14" s="1"/>
      <c r="AX14" s="1"/>
      <c r="AY14" s="1"/>
      <c r="AZ14" s="1"/>
      <c r="BA14" s="1"/>
      <c r="BB14" s="1"/>
      <c r="BC14" s="1"/>
      <c r="BD14" s="1"/>
      <c r="BE14" s="1"/>
      <c r="BF14" s="269"/>
      <c r="BG14" s="274">
        <v>81765</v>
      </c>
      <c r="BH14" s="217"/>
      <c r="BI14" s="217"/>
      <c r="BJ14" s="217"/>
      <c r="BK14" s="217"/>
      <c r="BL14" s="217"/>
      <c r="BM14" s="217"/>
      <c r="BN14" s="279"/>
      <c r="BO14" s="282">
        <v>3.2</v>
      </c>
      <c r="BP14" s="282"/>
      <c r="BQ14" s="282"/>
      <c r="BR14" s="282"/>
      <c r="BS14" s="287" t="s">
        <v>202</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379818</v>
      </c>
      <c r="CS14" s="217"/>
      <c r="CT14" s="217"/>
      <c r="CU14" s="217"/>
      <c r="CV14" s="217"/>
      <c r="CW14" s="217"/>
      <c r="CX14" s="217"/>
      <c r="CY14" s="279"/>
      <c r="CZ14" s="282">
        <v>3.9</v>
      </c>
      <c r="DA14" s="282"/>
      <c r="DB14" s="282"/>
      <c r="DC14" s="282"/>
      <c r="DD14" s="288">
        <v>22817</v>
      </c>
      <c r="DE14" s="217"/>
      <c r="DF14" s="217"/>
      <c r="DG14" s="217"/>
      <c r="DH14" s="217"/>
      <c r="DI14" s="217"/>
      <c r="DJ14" s="217"/>
      <c r="DK14" s="217"/>
      <c r="DL14" s="217"/>
      <c r="DM14" s="217"/>
      <c r="DN14" s="217"/>
      <c r="DO14" s="217"/>
      <c r="DP14" s="279"/>
      <c r="DQ14" s="288">
        <v>352392</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356</v>
      </c>
      <c r="AQ15" s="1"/>
      <c r="AR15" s="1"/>
      <c r="AS15" s="1"/>
      <c r="AT15" s="1"/>
      <c r="AU15" s="1"/>
      <c r="AV15" s="1"/>
      <c r="AW15" s="1"/>
      <c r="AX15" s="1"/>
      <c r="AY15" s="1"/>
      <c r="AZ15" s="1"/>
      <c r="BA15" s="1"/>
      <c r="BB15" s="1"/>
      <c r="BC15" s="1"/>
      <c r="BD15" s="1"/>
      <c r="BE15" s="1"/>
      <c r="BF15" s="269"/>
      <c r="BG15" s="274">
        <v>168098</v>
      </c>
      <c r="BH15" s="217"/>
      <c r="BI15" s="217"/>
      <c r="BJ15" s="217"/>
      <c r="BK15" s="217"/>
      <c r="BL15" s="217"/>
      <c r="BM15" s="217"/>
      <c r="BN15" s="279"/>
      <c r="BO15" s="282">
        <v>6.6</v>
      </c>
      <c r="BP15" s="282"/>
      <c r="BQ15" s="282"/>
      <c r="BR15" s="282"/>
      <c r="BS15" s="287" t="s">
        <v>202</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774863</v>
      </c>
      <c r="CS15" s="217"/>
      <c r="CT15" s="217"/>
      <c r="CU15" s="217"/>
      <c r="CV15" s="217"/>
      <c r="CW15" s="217"/>
      <c r="CX15" s="217"/>
      <c r="CY15" s="279"/>
      <c r="CZ15" s="282">
        <v>8</v>
      </c>
      <c r="DA15" s="282"/>
      <c r="DB15" s="282"/>
      <c r="DC15" s="282"/>
      <c r="DD15" s="288">
        <v>45631</v>
      </c>
      <c r="DE15" s="217"/>
      <c r="DF15" s="217"/>
      <c r="DG15" s="217"/>
      <c r="DH15" s="217"/>
      <c r="DI15" s="217"/>
      <c r="DJ15" s="217"/>
      <c r="DK15" s="217"/>
      <c r="DL15" s="217"/>
      <c r="DM15" s="217"/>
      <c r="DN15" s="217"/>
      <c r="DO15" s="217"/>
      <c r="DP15" s="279"/>
      <c r="DQ15" s="288">
        <v>709384</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11430</v>
      </c>
      <c r="S16" s="217"/>
      <c r="T16" s="217"/>
      <c r="U16" s="217"/>
      <c r="V16" s="217"/>
      <c r="W16" s="217"/>
      <c r="X16" s="217"/>
      <c r="Y16" s="279"/>
      <c r="Z16" s="282">
        <v>0.1</v>
      </c>
      <c r="AA16" s="282"/>
      <c r="AB16" s="282"/>
      <c r="AC16" s="282"/>
      <c r="AD16" s="287">
        <v>11430</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37846</v>
      </c>
      <c r="CS16" s="217"/>
      <c r="CT16" s="217"/>
      <c r="CU16" s="217"/>
      <c r="CV16" s="217"/>
      <c r="CW16" s="217"/>
      <c r="CX16" s="217"/>
      <c r="CY16" s="279"/>
      <c r="CZ16" s="282">
        <v>0.4</v>
      </c>
      <c r="DA16" s="282"/>
      <c r="DB16" s="282"/>
      <c r="DC16" s="282"/>
      <c r="DD16" s="288" t="s">
        <v>202</v>
      </c>
      <c r="DE16" s="217"/>
      <c r="DF16" s="217"/>
      <c r="DG16" s="217"/>
      <c r="DH16" s="217"/>
      <c r="DI16" s="217"/>
      <c r="DJ16" s="217"/>
      <c r="DK16" s="217"/>
      <c r="DL16" s="217"/>
      <c r="DM16" s="217"/>
      <c r="DN16" s="217"/>
      <c r="DO16" s="217"/>
      <c r="DP16" s="279"/>
      <c r="DQ16" s="288">
        <v>1013</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45449</v>
      </c>
      <c r="S17" s="217"/>
      <c r="T17" s="217"/>
      <c r="U17" s="217"/>
      <c r="V17" s="217"/>
      <c r="W17" s="217"/>
      <c r="X17" s="217"/>
      <c r="Y17" s="279"/>
      <c r="Z17" s="282">
        <v>0.5</v>
      </c>
      <c r="AA17" s="282"/>
      <c r="AB17" s="282"/>
      <c r="AC17" s="282"/>
      <c r="AD17" s="287">
        <v>45449</v>
      </c>
      <c r="AE17" s="287"/>
      <c r="AF17" s="287"/>
      <c r="AG17" s="287"/>
      <c r="AH17" s="287"/>
      <c r="AI17" s="287"/>
      <c r="AJ17" s="287"/>
      <c r="AK17" s="287"/>
      <c r="AL17" s="283">
        <v>0.9</v>
      </c>
      <c r="AM17" s="238"/>
      <c r="AN17" s="238"/>
      <c r="AO17" s="296"/>
      <c r="AP17" s="261" t="s">
        <v>363</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705659</v>
      </c>
      <c r="CS17" s="217"/>
      <c r="CT17" s="217"/>
      <c r="CU17" s="217"/>
      <c r="CV17" s="217"/>
      <c r="CW17" s="217"/>
      <c r="CX17" s="217"/>
      <c r="CY17" s="279"/>
      <c r="CZ17" s="282">
        <v>7.3</v>
      </c>
      <c r="DA17" s="282"/>
      <c r="DB17" s="282"/>
      <c r="DC17" s="282"/>
      <c r="DD17" s="288" t="s">
        <v>202</v>
      </c>
      <c r="DE17" s="217"/>
      <c r="DF17" s="217"/>
      <c r="DG17" s="217"/>
      <c r="DH17" s="217"/>
      <c r="DI17" s="217"/>
      <c r="DJ17" s="217"/>
      <c r="DK17" s="217"/>
      <c r="DL17" s="217"/>
      <c r="DM17" s="217"/>
      <c r="DN17" s="217"/>
      <c r="DO17" s="217"/>
      <c r="DP17" s="279"/>
      <c r="DQ17" s="288">
        <v>700265</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29594</v>
      </c>
      <c r="S18" s="217"/>
      <c r="T18" s="217"/>
      <c r="U18" s="217"/>
      <c r="V18" s="217"/>
      <c r="W18" s="217"/>
      <c r="X18" s="217"/>
      <c r="Y18" s="279"/>
      <c r="Z18" s="282">
        <v>0.3</v>
      </c>
      <c r="AA18" s="282"/>
      <c r="AB18" s="282"/>
      <c r="AC18" s="282"/>
      <c r="AD18" s="287">
        <v>29594</v>
      </c>
      <c r="AE18" s="287"/>
      <c r="AF18" s="287"/>
      <c r="AG18" s="287"/>
      <c r="AH18" s="287"/>
      <c r="AI18" s="287"/>
      <c r="AJ18" s="287"/>
      <c r="AK18" s="287"/>
      <c r="AL18" s="283">
        <v>0.6</v>
      </c>
      <c r="AM18" s="238"/>
      <c r="AN18" s="238"/>
      <c r="AO18" s="296"/>
      <c r="AP18" s="261" t="s">
        <v>97</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23954</v>
      </c>
      <c r="S19" s="217"/>
      <c r="T19" s="217"/>
      <c r="U19" s="217"/>
      <c r="V19" s="217"/>
      <c r="W19" s="217"/>
      <c r="X19" s="217"/>
      <c r="Y19" s="279"/>
      <c r="Z19" s="282">
        <v>0.2</v>
      </c>
      <c r="AA19" s="282"/>
      <c r="AB19" s="282"/>
      <c r="AC19" s="282"/>
      <c r="AD19" s="287">
        <v>23954</v>
      </c>
      <c r="AE19" s="287"/>
      <c r="AF19" s="287"/>
      <c r="AG19" s="287"/>
      <c r="AH19" s="287"/>
      <c r="AI19" s="287"/>
      <c r="AJ19" s="287"/>
      <c r="AK19" s="287"/>
      <c r="AL19" s="283">
        <v>0.5</v>
      </c>
      <c r="AM19" s="238"/>
      <c r="AN19" s="238"/>
      <c r="AO19" s="296"/>
      <c r="AP19" s="261" t="s">
        <v>262</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5640</v>
      </c>
      <c r="S20" s="217"/>
      <c r="T20" s="217"/>
      <c r="U20" s="217"/>
      <c r="V20" s="217"/>
      <c r="W20" s="217"/>
      <c r="X20" s="217"/>
      <c r="Y20" s="279"/>
      <c r="Z20" s="282">
        <v>0.1</v>
      </c>
      <c r="AA20" s="282"/>
      <c r="AB20" s="282"/>
      <c r="AC20" s="282"/>
      <c r="AD20" s="287">
        <v>5640</v>
      </c>
      <c r="AE20" s="287"/>
      <c r="AF20" s="287"/>
      <c r="AG20" s="287"/>
      <c r="AH20" s="287"/>
      <c r="AI20" s="287"/>
      <c r="AJ20" s="287"/>
      <c r="AK20" s="287"/>
      <c r="AL20" s="283">
        <v>0.1</v>
      </c>
      <c r="AM20" s="238"/>
      <c r="AN20" s="238"/>
      <c r="AO20" s="296"/>
      <c r="AP20" s="261" t="s">
        <v>371</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9626239</v>
      </c>
      <c r="CS20" s="217"/>
      <c r="CT20" s="217"/>
      <c r="CU20" s="217"/>
      <c r="CV20" s="217"/>
      <c r="CW20" s="217"/>
      <c r="CX20" s="217"/>
      <c r="CY20" s="279"/>
      <c r="CZ20" s="282">
        <v>100</v>
      </c>
      <c r="DA20" s="282"/>
      <c r="DB20" s="282"/>
      <c r="DC20" s="282"/>
      <c r="DD20" s="288">
        <v>2082108</v>
      </c>
      <c r="DE20" s="217"/>
      <c r="DF20" s="217"/>
      <c r="DG20" s="217"/>
      <c r="DH20" s="217"/>
      <c r="DI20" s="217"/>
      <c r="DJ20" s="217"/>
      <c r="DK20" s="217"/>
      <c r="DL20" s="217"/>
      <c r="DM20" s="217"/>
      <c r="DN20" s="217"/>
      <c r="DO20" s="217"/>
      <c r="DP20" s="279"/>
      <c r="DQ20" s="288">
        <v>5416840</v>
      </c>
      <c r="DR20" s="217"/>
      <c r="DS20" s="217"/>
      <c r="DT20" s="217"/>
      <c r="DU20" s="217"/>
      <c r="DV20" s="217"/>
      <c r="DW20" s="217"/>
      <c r="DX20" s="217"/>
      <c r="DY20" s="217"/>
      <c r="DZ20" s="217"/>
      <c r="EA20" s="217"/>
      <c r="EB20" s="217"/>
      <c r="EC20" s="326"/>
    </row>
    <row r="21" spans="2:133" ht="11.25" customHeight="1">
      <c r="B21" s="261" t="s">
        <v>346</v>
      </c>
      <c r="C21" s="1"/>
      <c r="D21" s="1"/>
      <c r="E21" s="1"/>
      <c r="F21" s="1"/>
      <c r="G21" s="1"/>
      <c r="H21" s="1"/>
      <c r="I21" s="1"/>
      <c r="J21" s="1"/>
      <c r="K21" s="1"/>
      <c r="L21" s="1"/>
      <c r="M21" s="1"/>
      <c r="N21" s="1"/>
      <c r="O21" s="1"/>
      <c r="P21" s="1"/>
      <c r="Q21" s="269"/>
      <c r="R21" s="274">
        <v>1782878</v>
      </c>
      <c r="S21" s="217"/>
      <c r="T21" s="217"/>
      <c r="U21" s="217"/>
      <c r="V21" s="217"/>
      <c r="W21" s="217"/>
      <c r="X21" s="217"/>
      <c r="Y21" s="279"/>
      <c r="Z21" s="282">
        <v>17.8</v>
      </c>
      <c r="AA21" s="282"/>
      <c r="AB21" s="282"/>
      <c r="AC21" s="282"/>
      <c r="AD21" s="287">
        <v>1626637</v>
      </c>
      <c r="AE21" s="287"/>
      <c r="AF21" s="287"/>
      <c r="AG21" s="287"/>
      <c r="AH21" s="287"/>
      <c r="AI21" s="287"/>
      <c r="AJ21" s="287"/>
      <c r="AK21" s="287"/>
      <c r="AL21" s="283">
        <v>33.5</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305</v>
      </c>
      <c r="C22" s="1"/>
      <c r="D22" s="1"/>
      <c r="E22" s="1"/>
      <c r="F22" s="1"/>
      <c r="G22" s="1"/>
      <c r="H22" s="1"/>
      <c r="I22" s="1"/>
      <c r="J22" s="1"/>
      <c r="K22" s="1"/>
      <c r="L22" s="1"/>
      <c r="M22" s="1"/>
      <c r="N22" s="1"/>
      <c r="O22" s="1"/>
      <c r="P22" s="1"/>
      <c r="Q22" s="269"/>
      <c r="R22" s="274">
        <v>1626637</v>
      </c>
      <c r="S22" s="217"/>
      <c r="T22" s="217"/>
      <c r="U22" s="217"/>
      <c r="V22" s="217"/>
      <c r="W22" s="217"/>
      <c r="X22" s="217"/>
      <c r="Y22" s="279"/>
      <c r="Z22" s="282">
        <v>16.2</v>
      </c>
      <c r="AA22" s="282"/>
      <c r="AB22" s="282"/>
      <c r="AC22" s="282"/>
      <c r="AD22" s="287">
        <v>1626637</v>
      </c>
      <c r="AE22" s="287"/>
      <c r="AF22" s="287"/>
      <c r="AG22" s="287"/>
      <c r="AH22" s="287"/>
      <c r="AI22" s="287"/>
      <c r="AJ22" s="287"/>
      <c r="AK22" s="287"/>
      <c r="AL22" s="283">
        <v>33.5</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303</v>
      </c>
      <c r="C23" s="1"/>
      <c r="D23" s="1"/>
      <c r="E23" s="1"/>
      <c r="F23" s="1"/>
      <c r="G23" s="1"/>
      <c r="H23" s="1"/>
      <c r="I23" s="1"/>
      <c r="J23" s="1"/>
      <c r="K23" s="1"/>
      <c r="L23" s="1"/>
      <c r="M23" s="1"/>
      <c r="N23" s="1"/>
      <c r="O23" s="1"/>
      <c r="P23" s="1"/>
      <c r="Q23" s="269"/>
      <c r="R23" s="274">
        <v>156241</v>
      </c>
      <c r="S23" s="217"/>
      <c r="T23" s="217"/>
      <c r="U23" s="217"/>
      <c r="V23" s="217"/>
      <c r="W23" s="217"/>
      <c r="X23" s="217"/>
      <c r="Y23" s="279"/>
      <c r="Z23" s="282">
        <v>1.6</v>
      </c>
      <c r="AA23" s="282"/>
      <c r="AB23" s="282"/>
      <c r="AC23" s="282"/>
      <c r="AD23" s="287" t="s">
        <v>202</v>
      </c>
      <c r="AE23" s="287"/>
      <c r="AF23" s="287"/>
      <c r="AG23" s="287"/>
      <c r="AH23" s="287"/>
      <c r="AI23" s="287"/>
      <c r="AJ23" s="287"/>
      <c r="AK23" s="287"/>
      <c r="AL23" s="283" t="s">
        <v>202</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297</v>
      </c>
      <c r="CS23" s="139"/>
      <c r="CT23" s="139"/>
      <c r="CU23" s="139"/>
      <c r="CV23" s="139"/>
      <c r="CW23" s="139"/>
      <c r="CX23" s="139"/>
      <c r="CY23" s="144"/>
      <c r="CZ23" s="182" t="s">
        <v>377</v>
      </c>
      <c r="DA23" s="139"/>
      <c r="DB23" s="139"/>
      <c r="DC23" s="144"/>
      <c r="DD23" s="182" t="s">
        <v>309</v>
      </c>
      <c r="DE23" s="139"/>
      <c r="DF23" s="139"/>
      <c r="DG23" s="139"/>
      <c r="DH23" s="139"/>
      <c r="DI23" s="139"/>
      <c r="DJ23" s="139"/>
      <c r="DK23" s="144"/>
      <c r="DL23" s="345" t="s">
        <v>380</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3771364</v>
      </c>
      <c r="CS24" s="276"/>
      <c r="CT24" s="276"/>
      <c r="CU24" s="276"/>
      <c r="CV24" s="276"/>
      <c r="CW24" s="276"/>
      <c r="CX24" s="276"/>
      <c r="CY24" s="278"/>
      <c r="CZ24" s="291">
        <v>39.200000000000003</v>
      </c>
      <c r="DA24" s="293"/>
      <c r="DB24" s="293"/>
      <c r="DC24" s="337"/>
      <c r="DD24" s="341">
        <v>2140880</v>
      </c>
      <c r="DE24" s="276"/>
      <c r="DF24" s="276"/>
      <c r="DG24" s="276"/>
      <c r="DH24" s="276"/>
      <c r="DI24" s="276"/>
      <c r="DJ24" s="276"/>
      <c r="DK24" s="278"/>
      <c r="DL24" s="341">
        <v>2128026</v>
      </c>
      <c r="DM24" s="276"/>
      <c r="DN24" s="276"/>
      <c r="DO24" s="276"/>
      <c r="DP24" s="276"/>
      <c r="DQ24" s="276"/>
      <c r="DR24" s="276"/>
      <c r="DS24" s="276"/>
      <c r="DT24" s="276"/>
      <c r="DU24" s="276"/>
      <c r="DV24" s="278"/>
      <c r="DW24" s="291">
        <v>43</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5001074</v>
      </c>
      <c r="S25" s="217"/>
      <c r="T25" s="217"/>
      <c r="U25" s="217"/>
      <c r="V25" s="217"/>
      <c r="W25" s="217"/>
      <c r="X25" s="217"/>
      <c r="Y25" s="279"/>
      <c r="Z25" s="282">
        <v>49.9</v>
      </c>
      <c r="AA25" s="282"/>
      <c r="AB25" s="282"/>
      <c r="AC25" s="282"/>
      <c r="AD25" s="287">
        <v>4844833</v>
      </c>
      <c r="AE25" s="287"/>
      <c r="AF25" s="287"/>
      <c r="AG25" s="287"/>
      <c r="AH25" s="287"/>
      <c r="AI25" s="287"/>
      <c r="AJ25" s="287"/>
      <c r="AK25" s="287"/>
      <c r="AL25" s="283">
        <v>99.8</v>
      </c>
      <c r="AM25" s="238"/>
      <c r="AN25" s="238"/>
      <c r="AO25" s="296"/>
      <c r="AP25" s="261" t="s">
        <v>280</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1070862</v>
      </c>
      <c r="CS25" s="313"/>
      <c r="CT25" s="313"/>
      <c r="CU25" s="313"/>
      <c r="CV25" s="313"/>
      <c r="CW25" s="313"/>
      <c r="CX25" s="313"/>
      <c r="CY25" s="332"/>
      <c r="CZ25" s="283">
        <v>11.1</v>
      </c>
      <c r="DA25" s="335"/>
      <c r="DB25" s="335"/>
      <c r="DC25" s="338"/>
      <c r="DD25" s="288">
        <v>921165</v>
      </c>
      <c r="DE25" s="313"/>
      <c r="DF25" s="313"/>
      <c r="DG25" s="313"/>
      <c r="DH25" s="313"/>
      <c r="DI25" s="313"/>
      <c r="DJ25" s="313"/>
      <c r="DK25" s="332"/>
      <c r="DL25" s="288">
        <v>908427</v>
      </c>
      <c r="DM25" s="313"/>
      <c r="DN25" s="313"/>
      <c r="DO25" s="313"/>
      <c r="DP25" s="313"/>
      <c r="DQ25" s="313"/>
      <c r="DR25" s="313"/>
      <c r="DS25" s="313"/>
      <c r="DT25" s="313"/>
      <c r="DU25" s="313"/>
      <c r="DV25" s="332"/>
      <c r="DW25" s="283">
        <v>18.399999999999999</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3103</v>
      </c>
      <c r="S26" s="217"/>
      <c r="T26" s="217"/>
      <c r="U26" s="217"/>
      <c r="V26" s="217"/>
      <c r="W26" s="217"/>
      <c r="X26" s="217"/>
      <c r="Y26" s="279"/>
      <c r="Z26" s="282">
        <v>0</v>
      </c>
      <c r="AA26" s="282"/>
      <c r="AB26" s="282"/>
      <c r="AC26" s="282"/>
      <c r="AD26" s="287">
        <v>3103</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538391</v>
      </c>
      <c r="CS26" s="217"/>
      <c r="CT26" s="217"/>
      <c r="CU26" s="217"/>
      <c r="CV26" s="217"/>
      <c r="CW26" s="217"/>
      <c r="CX26" s="217"/>
      <c r="CY26" s="279"/>
      <c r="CZ26" s="283">
        <v>5.6</v>
      </c>
      <c r="DA26" s="335"/>
      <c r="DB26" s="335"/>
      <c r="DC26" s="338"/>
      <c r="DD26" s="288">
        <v>471536</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53375</v>
      </c>
      <c r="S27" s="217"/>
      <c r="T27" s="217"/>
      <c r="U27" s="217"/>
      <c r="V27" s="217"/>
      <c r="W27" s="217"/>
      <c r="X27" s="217"/>
      <c r="Y27" s="279"/>
      <c r="Z27" s="282">
        <v>0.5</v>
      </c>
      <c r="AA27" s="282"/>
      <c r="AB27" s="282"/>
      <c r="AC27" s="282"/>
      <c r="AD27" s="287" t="s">
        <v>202</v>
      </c>
      <c r="AE27" s="287"/>
      <c r="AF27" s="287"/>
      <c r="AG27" s="287"/>
      <c r="AH27" s="287"/>
      <c r="AI27" s="287"/>
      <c r="AJ27" s="287"/>
      <c r="AK27" s="287"/>
      <c r="AL27" s="283" t="s">
        <v>202</v>
      </c>
      <c r="AM27" s="238"/>
      <c r="AN27" s="238"/>
      <c r="AO27" s="296"/>
      <c r="AP27" s="261" t="s">
        <v>390</v>
      </c>
      <c r="AQ27" s="1"/>
      <c r="AR27" s="1"/>
      <c r="AS27" s="1"/>
      <c r="AT27" s="1"/>
      <c r="AU27" s="1"/>
      <c r="AV27" s="1"/>
      <c r="AW27" s="1"/>
      <c r="AX27" s="1"/>
      <c r="AY27" s="1"/>
      <c r="AZ27" s="1"/>
      <c r="BA27" s="1"/>
      <c r="BB27" s="1"/>
      <c r="BC27" s="1"/>
      <c r="BD27" s="1"/>
      <c r="BE27" s="1"/>
      <c r="BF27" s="269"/>
      <c r="BG27" s="274">
        <v>2536164</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1994843</v>
      </c>
      <c r="CS27" s="313"/>
      <c r="CT27" s="313"/>
      <c r="CU27" s="313"/>
      <c r="CV27" s="313"/>
      <c r="CW27" s="313"/>
      <c r="CX27" s="313"/>
      <c r="CY27" s="332"/>
      <c r="CZ27" s="283">
        <v>20.7</v>
      </c>
      <c r="DA27" s="335"/>
      <c r="DB27" s="335"/>
      <c r="DC27" s="338"/>
      <c r="DD27" s="288">
        <v>519450</v>
      </c>
      <c r="DE27" s="313"/>
      <c r="DF27" s="313"/>
      <c r="DG27" s="313"/>
      <c r="DH27" s="313"/>
      <c r="DI27" s="313"/>
      <c r="DJ27" s="313"/>
      <c r="DK27" s="332"/>
      <c r="DL27" s="288">
        <v>519334</v>
      </c>
      <c r="DM27" s="313"/>
      <c r="DN27" s="313"/>
      <c r="DO27" s="313"/>
      <c r="DP27" s="313"/>
      <c r="DQ27" s="313"/>
      <c r="DR27" s="313"/>
      <c r="DS27" s="313"/>
      <c r="DT27" s="313"/>
      <c r="DU27" s="313"/>
      <c r="DV27" s="332"/>
      <c r="DW27" s="283">
        <v>10.5</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10374</v>
      </c>
      <c r="S28" s="217"/>
      <c r="T28" s="217"/>
      <c r="U28" s="217"/>
      <c r="V28" s="217"/>
      <c r="W28" s="217"/>
      <c r="X28" s="217"/>
      <c r="Y28" s="279"/>
      <c r="Z28" s="282">
        <v>0.1</v>
      </c>
      <c r="AA28" s="282"/>
      <c r="AB28" s="282"/>
      <c r="AC28" s="282"/>
      <c r="AD28" s="287">
        <v>3272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705659</v>
      </c>
      <c r="CS28" s="217"/>
      <c r="CT28" s="217"/>
      <c r="CU28" s="217"/>
      <c r="CV28" s="217"/>
      <c r="CW28" s="217"/>
      <c r="CX28" s="217"/>
      <c r="CY28" s="279"/>
      <c r="CZ28" s="283">
        <v>7.3</v>
      </c>
      <c r="DA28" s="335"/>
      <c r="DB28" s="335"/>
      <c r="DC28" s="338"/>
      <c r="DD28" s="288">
        <v>700265</v>
      </c>
      <c r="DE28" s="217"/>
      <c r="DF28" s="217"/>
      <c r="DG28" s="217"/>
      <c r="DH28" s="217"/>
      <c r="DI28" s="217"/>
      <c r="DJ28" s="217"/>
      <c r="DK28" s="279"/>
      <c r="DL28" s="288">
        <v>700265</v>
      </c>
      <c r="DM28" s="217"/>
      <c r="DN28" s="217"/>
      <c r="DO28" s="217"/>
      <c r="DP28" s="217"/>
      <c r="DQ28" s="217"/>
      <c r="DR28" s="217"/>
      <c r="DS28" s="217"/>
      <c r="DT28" s="217"/>
      <c r="DU28" s="217"/>
      <c r="DV28" s="279"/>
      <c r="DW28" s="283">
        <v>14.2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34287</v>
      </c>
      <c r="S29" s="217"/>
      <c r="T29" s="217"/>
      <c r="U29" s="217"/>
      <c r="V29" s="217"/>
      <c r="W29" s="217"/>
      <c r="X29" s="217"/>
      <c r="Y29" s="279"/>
      <c r="Z29" s="282">
        <v>0.3</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705659</v>
      </c>
      <c r="CS29" s="313"/>
      <c r="CT29" s="313"/>
      <c r="CU29" s="313"/>
      <c r="CV29" s="313"/>
      <c r="CW29" s="313"/>
      <c r="CX29" s="313"/>
      <c r="CY29" s="332"/>
      <c r="CZ29" s="283">
        <v>7.3</v>
      </c>
      <c r="DA29" s="335"/>
      <c r="DB29" s="335"/>
      <c r="DC29" s="338"/>
      <c r="DD29" s="288">
        <v>700265</v>
      </c>
      <c r="DE29" s="313"/>
      <c r="DF29" s="313"/>
      <c r="DG29" s="313"/>
      <c r="DH29" s="313"/>
      <c r="DI29" s="313"/>
      <c r="DJ29" s="313"/>
      <c r="DK29" s="332"/>
      <c r="DL29" s="288">
        <v>700265</v>
      </c>
      <c r="DM29" s="313"/>
      <c r="DN29" s="313"/>
      <c r="DO29" s="313"/>
      <c r="DP29" s="313"/>
      <c r="DQ29" s="313"/>
      <c r="DR29" s="313"/>
      <c r="DS29" s="313"/>
      <c r="DT29" s="313"/>
      <c r="DU29" s="313"/>
      <c r="DV29" s="332"/>
      <c r="DW29" s="283">
        <v>14.2</v>
      </c>
      <c r="DX29" s="335"/>
      <c r="DY29" s="335"/>
      <c r="DZ29" s="335"/>
      <c r="EA29" s="335"/>
      <c r="EB29" s="335"/>
      <c r="EC29" s="360"/>
    </row>
    <row r="30" spans="2:133" ht="11.25" customHeight="1">
      <c r="B30" s="261" t="s">
        <v>347</v>
      </c>
      <c r="C30" s="1"/>
      <c r="D30" s="1"/>
      <c r="E30" s="1"/>
      <c r="F30" s="1"/>
      <c r="G30" s="1"/>
      <c r="H30" s="1"/>
      <c r="I30" s="1"/>
      <c r="J30" s="1"/>
      <c r="K30" s="1"/>
      <c r="L30" s="1"/>
      <c r="M30" s="1"/>
      <c r="N30" s="1"/>
      <c r="O30" s="1"/>
      <c r="P30" s="1"/>
      <c r="Q30" s="269"/>
      <c r="R30" s="274">
        <v>1744927</v>
      </c>
      <c r="S30" s="217"/>
      <c r="T30" s="217"/>
      <c r="U30" s="217"/>
      <c r="V30" s="217"/>
      <c r="W30" s="217"/>
      <c r="X30" s="217"/>
      <c r="Y30" s="279"/>
      <c r="Z30" s="282">
        <v>17.399999999999999</v>
      </c>
      <c r="AA30" s="282"/>
      <c r="AB30" s="282"/>
      <c r="AC30" s="282"/>
      <c r="AD30" s="287" t="s">
        <v>202</v>
      </c>
      <c r="AE30" s="287"/>
      <c r="AF30" s="287"/>
      <c r="AG30" s="287"/>
      <c r="AH30" s="287"/>
      <c r="AI30" s="287"/>
      <c r="AJ30" s="287"/>
      <c r="AK30" s="287"/>
      <c r="AL30" s="283" t="s">
        <v>202</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671245</v>
      </c>
      <c r="CS30" s="217"/>
      <c r="CT30" s="217"/>
      <c r="CU30" s="217"/>
      <c r="CV30" s="217"/>
      <c r="CW30" s="217"/>
      <c r="CX30" s="217"/>
      <c r="CY30" s="279"/>
      <c r="CZ30" s="283">
        <v>7</v>
      </c>
      <c r="DA30" s="335"/>
      <c r="DB30" s="335"/>
      <c r="DC30" s="338"/>
      <c r="DD30" s="288">
        <v>665851</v>
      </c>
      <c r="DE30" s="217"/>
      <c r="DF30" s="217"/>
      <c r="DG30" s="217"/>
      <c r="DH30" s="217"/>
      <c r="DI30" s="217"/>
      <c r="DJ30" s="217"/>
      <c r="DK30" s="279"/>
      <c r="DL30" s="288">
        <v>665851</v>
      </c>
      <c r="DM30" s="217"/>
      <c r="DN30" s="217"/>
      <c r="DO30" s="217"/>
      <c r="DP30" s="217"/>
      <c r="DQ30" s="217"/>
      <c r="DR30" s="217"/>
      <c r="DS30" s="217"/>
      <c r="DT30" s="217"/>
      <c r="DU30" s="217"/>
      <c r="DV30" s="279"/>
      <c r="DW30" s="283">
        <v>13.5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5</v>
      </c>
      <c r="AQ31" s="178"/>
      <c r="AR31" s="178"/>
      <c r="AS31" s="178"/>
      <c r="AT31" s="306" t="s">
        <v>395</v>
      </c>
      <c r="AU31" s="265"/>
      <c r="AV31" s="265"/>
      <c r="AW31" s="265"/>
      <c r="AX31" s="260" t="s">
        <v>281</v>
      </c>
      <c r="AY31" s="265"/>
      <c r="AZ31" s="265"/>
      <c r="BA31" s="265"/>
      <c r="BB31" s="265"/>
      <c r="BC31" s="265"/>
      <c r="BD31" s="265"/>
      <c r="BE31" s="265"/>
      <c r="BF31" s="268"/>
      <c r="BG31" s="318">
        <v>99</v>
      </c>
      <c r="BH31" s="322"/>
      <c r="BI31" s="322"/>
      <c r="BJ31" s="322"/>
      <c r="BK31" s="322"/>
      <c r="BL31" s="322"/>
      <c r="BM31" s="293">
        <v>97.1</v>
      </c>
      <c r="BN31" s="322"/>
      <c r="BO31" s="322"/>
      <c r="BP31" s="322"/>
      <c r="BQ31" s="324"/>
      <c r="BR31" s="318">
        <v>99.1</v>
      </c>
      <c r="BS31" s="322"/>
      <c r="BT31" s="322"/>
      <c r="BU31" s="322"/>
      <c r="BV31" s="322"/>
      <c r="BW31" s="322"/>
      <c r="BX31" s="293">
        <v>97.3</v>
      </c>
      <c r="BY31" s="322"/>
      <c r="BZ31" s="322"/>
      <c r="CA31" s="322"/>
      <c r="CB31" s="324"/>
      <c r="CD31" s="134"/>
      <c r="CE31" s="42"/>
      <c r="CF31" s="261" t="s">
        <v>320</v>
      </c>
      <c r="CG31" s="1"/>
      <c r="CH31" s="1"/>
      <c r="CI31" s="1"/>
      <c r="CJ31" s="1"/>
      <c r="CK31" s="1"/>
      <c r="CL31" s="1"/>
      <c r="CM31" s="1"/>
      <c r="CN31" s="1"/>
      <c r="CO31" s="1"/>
      <c r="CP31" s="1"/>
      <c r="CQ31" s="269"/>
      <c r="CR31" s="274">
        <v>34414</v>
      </c>
      <c r="CS31" s="313"/>
      <c r="CT31" s="313"/>
      <c r="CU31" s="313"/>
      <c r="CV31" s="313"/>
      <c r="CW31" s="313"/>
      <c r="CX31" s="313"/>
      <c r="CY31" s="332"/>
      <c r="CZ31" s="283">
        <v>0.4</v>
      </c>
      <c r="DA31" s="335"/>
      <c r="DB31" s="335"/>
      <c r="DC31" s="338"/>
      <c r="DD31" s="288">
        <v>34414</v>
      </c>
      <c r="DE31" s="313"/>
      <c r="DF31" s="313"/>
      <c r="DG31" s="313"/>
      <c r="DH31" s="313"/>
      <c r="DI31" s="313"/>
      <c r="DJ31" s="313"/>
      <c r="DK31" s="332"/>
      <c r="DL31" s="288">
        <v>34414</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769908</v>
      </c>
      <c r="S32" s="217"/>
      <c r="T32" s="217"/>
      <c r="U32" s="217"/>
      <c r="V32" s="217"/>
      <c r="W32" s="217"/>
      <c r="X32" s="217"/>
      <c r="Y32" s="279"/>
      <c r="Z32" s="282">
        <v>7.7</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254</v>
      </c>
      <c r="AX32" s="261" t="s">
        <v>298</v>
      </c>
      <c r="AY32" s="1"/>
      <c r="AZ32" s="1"/>
      <c r="BA32" s="1"/>
      <c r="BB32" s="1"/>
      <c r="BC32" s="1"/>
      <c r="BD32" s="1"/>
      <c r="BE32" s="1"/>
      <c r="BF32" s="269"/>
      <c r="BG32" s="319">
        <v>99</v>
      </c>
      <c r="BH32" s="313"/>
      <c r="BI32" s="313"/>
      <c r="BJ32" s="313"/>
      <c r="BK32" s="313"/>
      <c r="BL32" s="313"/>
      <c r="BM32" s="238">
        <v>97.1</v>
      </c>
      <c r="BN32" s="313"/>
      <c r="BO32" s="313"/>
      <c r="BP32" s="313"/>
      <c r="BQ32" s="316"/>
      <c r="BR32" s="319">
        <v>99.2</v>
      </c>
      <c r="BS32" s="313"/>
      <c r="BT32" s="313"/>
      <c r="BU32" s="313"/>
      <c r="BV32" s="313"/>
      <c r="BW32" s="313"/>
      <c r="BX32" s="238">
        <v>97.3</v>
      </c>
      <c r="BY32" s="313"/>
      <c r="BZ32" s="313"/>
      <c r="CA32" s="313"/>
      <c r="CB32" s="316"/>
      <c r="CD32" s="135"/>
      <c r="CE32" s="142"/>
      <c r="CF32" s="261" t="s">
        <v>397</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241</v>
      </c>
      <c r="C33" s="1"/>
      <c r="D33" s="1"/>
      <c r="E33" s="1"/>
      <c r="F33" s="1"/>
      <c r="G33" s="1"/>
      <c r="H33" s="1"/>
      <c r="I33" s="1"/>
      <c r="J33" s="1"/>
      <c r="K33" s="1"/>
      <c r="L33" s="1"/>
      <c r="M33" s="1"/>
      <c r="N33" s="1"/>
      <c r="O33" s="1"/>
      <c r="P33" s="1"/>
      <c r="Q33" s="269"/>
      <c r="R33" s="274">
        <v>25858</v>
      </c>
      <c r="S33" s="217"/>
      <c r="T33" s="217"/>
      <c r="U33" s="217"/>
      <c r="V33" s="217"/>
      <c r="W33" s="217"/>
      <c r="X33" s="217"/>
      <c r="Y33" s="279"/>
      <c r="Z33" s="282">
        <v>0.3</v>
      </c>
      <c r="AA33" s="282"/>
      <c r="AB33" s="282"/>
      <c r="AC33" s="282"/>
      <c r="AD33" s="287">
        <v>1045</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v>
      </c>
      <c r="BH33" s="312"/>
      <c r="BI33" s="312"/>
      <c r="BJ33" s="312"/>
      <c r="BK33" s="312"/>
      <c r="BL33" s="312"/>
      <c r="BM33" s="294">
        <v>97</v>
      </c>
      <c r="BN33" s="312"/>
      <c r="BO33" s="312"/>
      <c r="BP33" s="312"/>
      <c r="BQ33" s="317"/>
      <c r="BR33" s="320">
        <v>99.1</v>
      </c>
      <c r="BS33" s="312"/>
      <c r="BT33" s="312"/>
      <c r="BU33" s="312"/>
      <c r="BV33" s="312"/>
      <c r="BW33" s="312"/>
      <c r="BX33" s="294">
        <v>97.2</v>
      </c>
      <c r="BY33" s="312"/>
      <c r="BZ33" s="312"/>
      <c r="CA33" s="312"/>
      <c r="CB33" s="317"/>
      <c r="CD33" s="261" t="s">
        <v>399</v>
      </c>
      <c r="CE33" s="1"/>
      <c r="CF33" s="1"/>
      <c r="CG33" s="1"/>
      <c r="CH33" s="1"/>
      <c r="CI33" s="1"/>
      <c r="CJ33" s="1"/>
      <c r="CK33" s="1"/>
      <c r="CL33" s="1"/>
      <c r="CM33" s="1"/>
      <c r="CN33" s="1"/>
      <c r="CO33" s="1"/>
      <c r="CP33" s="1"/>
      <c r="CQ33" s="269"/>
      <c r="CR33" s="274">
        <v>3734921</v>
      </c>
      <c r="CS33" s="313"/>
      <c r="CT33" s="313"/>
      <c r="CU33" s="313"/>
      <c r="CV33" s="313"/>
      <c r="CW33" s="313"/>
      <c r="CX33" s="313"/>
      <c r="CY33" s="332"/>
      <c r="CZ33" s="283">
        <v>38.799999999999997</v>
      </c>
      <c r="DA33" s="335"/>
      <c r="DB33" s="335"/>
      <c r="DC33" s="338"/>
      <c r="DD33" s="288">
        <v>2987072</v>
      </c>
      <c r="DE33" s="313"/>
      <c r="DF33" s="313"/>
      <c r="DG33" s="313"/>
      <c r="DH33" s="313"/>
      <c r="DI33" s="313"/>
      <c r="DJ33" s="313"/>
      <c r="DK33" s="332"/>
      <c r="DL33" s="288">
        <v>2315351</v>
      </c>
      <c r="DM33" s="313"/>
      <c r="DN33" s="313"/>
      <c r="DO33" s="313"/>
      <c r="DP33" s="313"/>
      <c r="DQ33" s="313"/>
      <c r="DR33" s="313"/>
      <c r="DS33" s="313"/>
      <c r="DT33" s="313"/>
      <c r="DU33" s="313"/>
      <c r="DV33" s="332"/>
      <c r="DW33" s="283">
        <v>46.8</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145639</v>
      </c>
      <c r="S34" s="217"/>
      <c r="T34" s="217"/>
      <c r="U34" s="217"/>
      <c r="V34" s="217"/>
      <c r="W34" s="217"/>
      <c r="X34" s="217"/>
      <c r="Y34" s="279"/>
      <c r="Z34" s="282">
        <v>1.5</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1089699</v>
      </c>
      <c r="CS34" s="217"/>
      <c r="CT34" s="217"/>
      <c r="CU34" s="217"/>
      <c r="CV34" s="217"/>
      <c r="CW34" s="217"/>
      <c r="CX34" s="217"/>
      <c r="CY34" s="279"/>
      <c r="CZ34" s="283">
        <v>11.3</v>
      </c>
      <c r="DA34" s="335"/>
      <c r="DB34" s="335"/>
      <c r="DC34" s="338"/>
      <c r="DD34" s="288">
        <v>770505</v>
      </c>
      <c r="DE34" s="217"/>
      <c r="DF34" s="217"/>
      <c r="DG34" s="217"/>
      <c r="DH34" s="217"/>
      <c r="DI34" s="217"/>
      <c r="DJ34" s="217"/>
      <c r="DK34" s="279"/>
      <c r="DL34" s="288">
        <v>668034</v>
      </c>
      <c r="DM34" s="217"/>
      <c r="DN34" s="217"/>
      <c r="DO34" s="217"/>
      <c r="DP34" s="217"/>
      <c r="DQ34" s="217"/>
      <c r="DR34" s="217"/>
      <c r="DS34" s="217"/>
      <c r="DT34" s="217"/>
      <c r="DU34" s="217"/>
      <c r="DV34" s="279"/>
      <c r="DW34" s="283">
        <v>13.5</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196199</v>
      </c>
      <c r="S35" s="217"/>
      <c r="T35" s="217"/>
      <c r="U35" s="217"/>
      <c r="V35" s="217"/>
      <c r="W35" s="217"/>
      <c r="X35" s="217"/>
      <c r="Y35" s="279"/>
      <c r="Z35" s="282">
        <v>2</v>
      </c>
      <c r="AA35" s="282"/>
      <c r="AB35" s="282"/>
      <c r="AC35" s="282"/>
      <c r="AD35" s="287" t="s">
        <v>202</v>
      </c>
      <c r="AE35" s="287"/>
      <c r="AF35" s="287"/>
      <c r="AG35" s="287"/>
      <c r="AH35" s="287"/>
      <c r="AI35" s="287"/>
      <c r="AJ35" s="287"/>
      <c r="AK35" s="287"/>
      <c r="AL35" s="283" t="s">
        <v>202</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30987</v>
      </c>
      <c r="CS35" s="313"/>
      <c r="CT35" s="313"/>
      <c r="CU35" s="313"/>
      <c r="CV35" s="313"/>
      <c r="CW35" s="313"/>
      <c r="CX35" s="313"/>
      <c r="CY35" s="332"/>
      <c r="CZ35" s="283">
        <v>0.3</v>
      </c>
      <c r="DA35" s="335"/>
      <c r="DB35" s="335"/>
      <c r="DC35" s="338"/>
      <c r="DD35" s="288">
        <v>29351</v>
      </c>
      <c r="DE35" s="313"/>
      <c r="DF35" s="313"/>
      <c r="DG35" s="313"/>
      <c r="DH35" s="313"/>
      <c r="DI35" s="313"/>
      <c r="DJ35" s="313"/>
      <c r="DK35" s="332"/>
      <c r="DL35" s="288">
        <v>29351</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299</v>
      </c>
      <c r="C36" s="1"/>
      <c r="D36" s="1"/>
      <c r="E36" s="1"/>
      <c r="F36" s="1"/>
      <c r="G36" s="1"/>
      <c r="H36" s="1"/>
      <c r="I36" s="1"/>
      <c r="J36" s="1"/>
      <c r="K36" s="1"/>
      <c r="L36" s="1"/>
      <c r="M36" s="1"/>
      <c r="N36" s="1"/>
      <c r="O36" s="1"/>
      <c r="P36" s="1"/>
      <c r="Q36" s="269"/>
      <c r="R36" s="274">
        <v>458470</v>
      </c>
      <c r="S36" s="217"/>
      <c r="T36" s="217"/>
      <c r="U36" s="217"/>
      <c r="V36" s="217"/>
      <c r="W36" s="217"/>
      <c r="X36" s="217"/>
      <c r="Y36" s="279"/>
      <c r="Z36" s="282">
        <v>4.5999999999999996</v>
      </c>
      <c r="AA36" s="282"/>
      <c r="AB36" s="282"/>
      <c r="AC36" s="282"/>
      <c r="AD36" s="287" t="s">
        <v>202</v>
      </c>
      <c r="AE36" s="287"/>
      <c r="AF36" s="287"/>
      <c r="AG36" s="287"/>
      <c r="AH36" s="287"/>
      <c r="AI36" s="287"/>
      <c r="AJ36" s="287"/>
      <c r="AK36" s="287"/>
      <c r="AL36" s="283" t="s">
        <v>202</v>
      </c>
      <c r="AM36" s="238"/>
      <c r="AN36" s="238"/>
      <c r="AO36" s="296"/>
      <c r="AP36" s="95"/>
      <c r="AQ36" s="301" t="s">
        <v>390</v>
      </c>
      <c r="AR36" s="304"/>
      <c r="AS36" s="304"/>
      <c r="AT36" s="304"/>
      <c r="AU36" s="304"/>
      <c r="AV36" s="304"/>
      <c r="AW36" s="304"/>
      <c r="AX36" s="304"/>
      <c r="AY36" s="309"/>
      <c r="AZ36" s="273">
        <v>1043713</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43525</v>
      </c>
      <c r="BW36" s="276"/>
      <c r="BX36" s="276"/>
      <c r="BY36" s="276"/>
      <c r="BZ36" s="276"/>
      <c r="CA36" s="276"/>
      <c r="CB36" s="315"/>
      <c r="CD36" s="261" t="s">
        <v>29</v>
      </c>
      <c r="CE36" s="1"/>
      <c r="CF36" s="1"/>
      <c r="CG36" s="1"/>
      <c r="CH36" s="1"/>
      <c r="CI36" s="1"/>
      <c r="CJ36" s="1"/>
      <c r="CK36" s="1"/>
      <c r="CL36" s="1"/>
      <c r="CM36" s="1"/>
      <c r="CN36" s="1"/>
      <c r="CO36" s="1"/>
      <c r="CP36" s="1"/>
      <c r="CQ36" s="269"/>
      <c r="CR36" s="274">
        <v>1300991</v>
      </c>
      <c r="CS36" s="217"/>
      <c r="CT36" s="217"/>
      <c r="CU36" s="217"/>
      <c r="CV36" s="217"/>
      <c r="CW36" s="217"/>
      <c r="CX36" s="217"/>
      <c r="CY36" s="279"/>
      <c r="CZ36" s="283">
        <v>13.5</v>
      </c>
      <c r="DA36" s="335"/>
      <c r="DB36" s="335"/>
      <c r="DC36" s="338"/>
      <c r="DD36" s="288">
        <v>1146016</v>
      </c>
      <c r="DE36" s="217"/>
      <c r="DF36" s="217"/>
      <c r="DG36" s="217"/>
      <c r="DH36" s="217"/>
      <c r="DI36" s="217"/>
      <c r="DJ36" s="217"/>
      <c r="DK36" s="279"/>
      <c r="DL36" s="288">
        <v>972314</v>
      </c>
      <c r="DM36" s="217"/>
      <c r="DN36" s="217"/>
      <c r="DO36" s="217"/>
      <c r="DP36" s="217"/>
      <c r="DQ36" s="217"/>
      <c r="DR36" s="217"/>
      <c r="DS36" s="217"/>
      <c r="DT36" s="217"/>
      <c r="DU36" s="217"/>
      <c r="DV36" s="279"/>
      <c r="DW36" s="283">
        <v>19.7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189026</v>
      </c>
      <c r="S37" s="217"/>
      <c r="T37" s="217"/>
      <c r="U37" s="217"/>
      <c r="V37" s="217"/>
      <c r="W37" s="217"/>
      <c r="X37" s="217"/>
      <c r="Y37" s="279"/>
      <c r="Z37" s="282">
        <v>1.9</v>
      </c>
      <c r="AA37" s="282"/>
      <c r="AB37" s="282"/>
      <c r="AC37" s="282"/>
      <c r="AD37" s="287">
        <v>260</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170469</v>
      </c>
      <c r="BA37" s="217"/>
      <c r="BB37" s="217"/>
      <c r="BC37" s="217"/>
      <c r="BD37" s="313"/>
      <c r="BE37" s="313"/>
      <c r="BF37" s="316"/>
      <c r="BG37" s="261" t="s">
        <v>412</v>
      </c>
      <c r="BH37" s="1"/>
      <c r="BI37" s="1"/>
      <c r="BJ37" s="1"/>
      <c r="BK37" s="1"/>
      <c r="BL37" s="1"/>
      <c r="BM37" s="1"/>
      <c r="BN37" s="1"/>
      <c r="BO37" s="1"/>
      <c r="BP37" s="1"/>
      <c r="BQ37" s="1"/>
      <c r="BR37" s="1"/>
      <c r="BS37" s="1"/>
      <c r="BT37" s="1"/>
      <c r="BU37" s="269"/>
      <c r="BV37" s="274">
        <v>38615</v>
      </c>
      <c r="BW37" s="217"/>
      <c r="BX37" s="217"/>
      <c r="BY37" s="217"/>
      <c r="BZ37" s="217"/>
      <c r="CA37" s="217"/>
      <c r="CB37" s="326"/>
      <c r="CD37" s="261" t="s">
        <v>162</v>
      </c>
      <c r="CE37" s="1"/>
      <c r="CF37" s="1"/>
      <c r="CG37" s="1"/>
      <c r="CH37" s="1"/>
      <c r="CI37" s="1"/>
      <c r="CJ37" s="1"/>
      <c r="CK37" s="1"/>
      <c r="CL37" s="1"/>
      <c r="CM37" s="1"/>
      <c r="CN37" s="1"/>
      <c r="CO37" s="1"/>
      <c r="CP37" s="1"/>
      <c r="CQ37" s="269"/>
      <c r="CR37" s="274">
        <v>563775</v>
      </c>
      <c r="CS37" s="313"/>
      <c r="CT37" s="313"/>
      <c r="CU37" s="313"/>
      <c r="CV37" s="313"/>
      <c r="CW37" s="313"/>
      <c r="CX37" s="313"/>
      <c r="CY37" s="332"/>
      <c r="CZ37" s="283">
        <v>5.9</v>
      </c>
      <c r="DA37" s="335"/>
      <c r="DB37" s="335"/>
      <c r="DC37" s="338"/>
      <c r="DD37" s="288">
        <v>536513</v>
      </c>
      <c r="DE37" s="313"/>
      <c r="DF37" s="313"/>
      <c r="DG37" s="313"/>
      <c r="DH37" s="313"/>
      <c r="DI37" s="313"/>
      <c r="DJ37" s="313"/>
      <c r="DK37" s="332"/>
      <c r="DL37" s="288">
        <v>524501</v>
      </c>
      <c r="DM37" s="313"/>
      <c r="DN37" s="313"/>
      <c r="DO37" s="313"/>
      <c r="DP37" s="313"/>
      <c r="DQ37" s="313"/>
      <c r="DR37" s="313"/>
      <c r="DS37" s="313"/>
      <c r="DT37" s="313"/>
      <c r="DU37" s="313"/>
      <c r="DV37" s="332"/>
      <c r="DW37" s="283">
        <v>10.6</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1388684</v>
      </c>
      <c r="S38" s="217"/>
      <c r="T38" s="217"/>
      <c r="U38" s="217"/>
      <c r="V38" s="217"/>
      <c r="W38" s="217"/>
      <c r="X38" s="217"/>
      <c r="Y38" s="279"/>
      <c r="Z38" s="282">
        <v>13.9</v>
      </c>
      <c r="AA38" s="282"/>
      <c r="AB38" s="282"/>
      <c r="AC38" s="282"/>
      <c r="AD38" s="287" t="s">
        <v>202</v>
      </c>
      <c r="AE38" s="287"/>
      <c r="AF38" s="287"/>
      <c r="AG38" s="287"/>
      <c r="AH38" s="287"/>
      <c r="AI38" s="287"/>
      <c r="AJ38" s="287"/>
      <c r="AK38" s="287"/>
      <c r="AL38" s="283" t="s">
        <v>202</v>
      </c>
      <c r="AM38" s="238"/>
      <c r="AN38" s="238"/>
      <c r="AO38" s="296"/>
      <c r="AQ38" s="302" t="s">
        <v>417</v>
      </c>
      <c r="AR38" s="111"/>
      <c r="AS38" s="111"/>
      <c r="AT38" s="111"/>
      <c r="AU38" s="111"/>
      <c r="AV38" s="111"/>
      <c r="AW38" s="111"/>
      <c r="AX38" s="111"/>
      <c r="AY38" s="310"/>
      <c r="AZ38" s="274">
        <v>94894</v>
      </c>
      <c r="BA38" s="217"/>
      <c r="BB38" s="217"/>
      <c r="BC38" s="217"/>
      <c r="BD38" s="313"/>
      <c r="BE38" s="313"/>
      <c r="BF38" s="316"/>
      <c r="BG38" s="261" t="s">
        <v>419</v>
      </c>
      <c r="BH38" s="1"/>
      <c r="BI38" s="1"/>
      <c r="BJ38" s="1"/>
      <c r="BK38" s="1"/>
      <c r="BL38" s="1"/>
      <c r="BM38" s="1"/>
      <c r="BN38" s="1"/>
      <c r="BO38" s="1"/>
      <c r="BP38" s="1"/>
      <c r="BQ38" s="1"/>
      <c r="BR38" s="1"/>
      <c r="BS38" s="1"/>
      <c r="BT38" s="1"/>
      <c r="BU38" s="269"/>
      <c r="BV38" s="274">
        <v>2563</v>
      </c>
      <c r="BW38" s="217"/>
      <c r="BX38" s="217"/>
      <c r="BY38" s="217"/>
      <c r="BZ38" s="217"/>
      <c r="CA38" s="217"/>
      <c r="CB38" s="326"/>
      <c r="CD38" s="261" t="s">
        <v>420</v>
      </c>
      <c r="CE38" s="1"/>
      <c r="CF38" s="1"/>
      <c r="CG38" s="1"/>
      <c r="CH38" s="1"/>
      <c r="CI38" s="1"/>
      <c r="CJ38" s="1"/>
      <c r="CK38" s="1"/>
      <c r="CL38" s="1"/>
      <c r="CM38" s="1"/>
      <c r="CN38" s="1"/>
      <c r="CO38" s="1"/>
      <c r="CP38" s="1"/>
      <c r="CQ38" s="269"/>
      <c r="CR38" s="274">
        <v>747329</v>
      </c>
      <c r="CS38" s="217"/>
      <c r="CT38" s="217"/>
      <c r="CU38" s="217"/>
      <c r="CV38" s="217"/>
      <c r="CW38" s="217"/>
      <c r="CX38" s="217"/>
      <c r="CY38" s="279"/>
      <c r="CZ38" s="283">
        <v>7.8</v>
      </c>
      <c r="DA38" s="335"/>
      <c r="DB38" s="335"/>
      <c r="DC38" s="338"/>
      <c r="DD38" s="288">
        <v>608692</v>
      </c>
      <c r="DE38" s="217"/>
      <c r="DF38" s="217"/>
      <c r="DG38" s="217"/>
      <c r="DH38" s="217"/>
      <c r="DI38" s="217"/>
      <c r="DJ38" s="217"/>
      <c r="DK38" s="279"/>
      <c r="DL38" s="288">
        <v>599870</v>
      </c>
      <c r="DM38" s="217"/>
      <c r="DN38" s="217"/>
      <c r="DO38" s="217"/>
      <c r="DP38" s="217"/>
      <c r="DQ38" s="217"/>
      <c r="DR38" s="217"/>
      <c r="DS38" s="217"/>
      <c r="DT38" s="217"/>
      <c r="DU38" s="217"/>
      <c r="DV38" s="279"/>
      <c r="DW38" s="283">
        <v>12.1</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234</v>
      </c>
      <c r="AR39" s="111"/>
      <c r="AS39" s="111"/>
      <c r="AT39" s="111"/>
      <c r="AU39" s="111"/>
      <c r="AV39" s="111"/>
      <c r="AW39" s="111"/>
      <c r="AX39" s="111"/>
      <c r="AY39" s="310"/>
      <c r="AZ39" s="274">
        <v>31021</v>
      </c>
      <c r="BA39" s="217"/>
      <c r="BB39" s="217"/>
      <c r="BC39" s="217"/>
      <c r="BD39" s="313"/>
      <c r="BE39" s="313"/>
      <c r="BF39" s="316"/>
      <c r="BG39" s="261" t="s">
        <v>340</v>
      </c>
      <c r="BH39" s="1"/>
      <c r="BI39" s="1"/>
      <c r="BJ39" s="1"/>
      <c r="BK39" s="1"/>
      <c r="BL39" s="1"/>
      <c r="BM39" s="1"/>
      <c r="BN39" s="1"/>
      <c r="BO39" s="1"/>
      <c r="BP39" s="1"/>
      <c r="BQ39" s="1"/>
      <c r="BR39" s="1"/>
      <c r="BS39" s="1"/>
      <c r="BT39" s="1"/>
      <c r="BU39" s="269"/>
      <c r="BV39" s="274">
        <v>4298</v>
      </c>
      <c r="BW39" s="217"/>
      <c r="BX39" s="217"/>
      <c r="BY39" s="217"/>
      <c r="BZ39" s="217"/>
      <c r="CA39" s="217"/>
      <c r="CB39" s="326"/>
      <c r="CD39" s="261" t="s">
        <v>422</v>
      </c>
      <c r="CE39" s="1"/>
      <c r="CF39" s="1"/>
      <c r="CG39" s="1"/>
      <c r="CH39" s="1"/>
      <c r="CI39" s="1"/>
      <c r="CJ39" s="1"/>
      <c r="CK39" s="1"/>
      <c r="CL39" s="1"/>
      <c r="CM39" s="1"/>
      <c r="CN39" s="1"/>
      <c r="CO39" s="1"/>
      <c r="CP39" s="1"/>
      <c r="CQ39" s="269"/>
      <c r="CR39" s="274">
        <v>450633</v>
      </c>
      <c r="CS39" s="313"/>
      <c r="CT39" s="313"/>
      <c r="CU39" s="313"/>
      <c r="CV39" s="313"/>
      <c r="CW39" s="313"/>
      <c r="CX39" s="313"/>
      <c r="CY39" s="332"/>
      <c r="CZ39" s="283">
        <v>4.7</v>
      </c>
      <c r="DA39" s="335"/>
      <c r="DB39" s="335"/>
      <c r="DC39" s="338"/>
      <c r="DD39" s="288">
        <v>386726</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92816</v>
      </c>
      <c r="S40" s="217"/>
      <c r="T40" s="217"/>
      <c r="U40" s="217"/>
      <c r="V40" s="217"/>
      <c r="W40" s="217"/>
      <c r="X40" s="217"/>
      <c r="Y40" s="279"/>
      <c r="Z40" s="282">
        <v>0.9</v>
      </c>
      <c r="AA40" s="282"/>
      <c r="AB40" s="282"/>
      <c r="AC40" s="282"/>
      <c r="AD40" s="287" t="s">
        <v>202</v>
      </c>
      <c r="AE40" s="287"/>
      <c r="AF40" s="287"/>
      <c r="AG40" s="287"/>
      <c r="AH40" s="287"/>
      <c r="AI40" s="287"/>
      <c r="AJ40" s="287"/>
      <c r="AK40" s="287"/>
      <c r="AL40" s="283" t="s">
        <v>202</v>
      </c>
      <c r="AM40" s="238"/>
      <c r="AN40" s="238"/>
      <c r="AO40" s="296"/>
      <c r="AQ40" s="302" t="s">
        <v>428</v>
      </c>
      <c r="AR40" s="111"/>
      <c r="AS40" s="111"/>
      <c r="AT40" s="111"/>
      <c r="AU40" s="111"/>
      <c r="AV40" s="111"/>
      <c r="AW40" s="111"/>
      <c r="AX40" s="111"/>
      <c r="AY40" s="310"/>
      <c r="AZ40" s="274" t="s">
        <v>202</v>
      </c>
      <c r="BA40" s="217"/>
      <c r="BB40" s="217"/>
      <c r="BC40" s="217"/>
      <c r="BD40" s="313"/>
      <c r="BE40" s="313"/>
      <c r="BF40" s="316"/>
      <c r="BG40" s="299" t="s">
        <v>429</v>
      </c>
      <c r="BH40" s="29"/>
      <c r="BI40" s="29"/>
      <c r="BJ40" s="29"/>
      <c r="BK40" s="29"/>
      <c r="BL40" s="29"/>
      <c r="BM40" s="1" t="s">
        <v>431</v>
      </c>
      <c r="BN40" s="1"/>
      <c r="BO40" s="1"/>
      <c r="BP40" s="1"/>
      <c r="BQ40" s="1"/>
      <c r="BR40" s="1"/>
      <c r="BS40" s="1"/>
      <c r="BT40" s="1"/>
      <c r="BU40" s="269"/>
      <c r="BV40" s="274">
        <v>119</v>
      </c>
      <c r="BW40" s="217"/>
      <c r="BX40" s="217"/>
      <c r="BY40" s="217"/>
      <c r="BZ40" s="217"/>
      <c r="CA40" s="217"/>
      <c r="CB40" s="326"/>
      <c r="CD40" s="261" t="s">
        <v>375</v>
      </c>
      <c r="CE40" s="1"/>
      <c r="CF40" s="1"/>
      <c r="CG40" s="1"/>
      <c r="CH40" s="1"/>
      <c r="CI40" s="1"/>
      <c r="CJ40" s="1"/>
      <c r="CK40" s="1"/>
      <c r="CL40" s="1"/>
      <c r="CM40" s="1"/>
      <c r="CN40" s="1"/>
      <c r="CO40" s="1"/>
      <c r="CP40" s="1"/>
      <c r="CQ40" s="269"/>
      <c r="CR40" s="274">
        <v>115282</v>
      </c>
      <c r="CS40" s="217"/>
      <c r="CT40" s="217"/>
      <c r="CU40" s="217"/>
      <c r="CV40" s="217"/>
      <c r="CW40" s="217"/>
      <c r="CX40" s="217"/>
      <c r="CY40" s="279"/>
      <c r="CZ40" s="283">
        <v>1.2</v>
      </c>
      <c r="DA40" s="335"/>
      <c r="DB40" s="335"/>
      <c r="DC40" s="338"/>
      <c r="DD40" s="288">
        <v>45782</v>
      </c>
      <c r="DE40" s="217"/>
      <c r="DF40" s="217"/>
      <c r="DG40" s="217"/>
      <c r="DH40" s="217"/>
      <c r="DI40" s="217"/>
      <c r="DJ40" s="217"/>
      <c r="DK40" s="279"/>
      <c r="DL40" s="288">
        <v>45782</v>
      </c>
      <c r="DM40" s="217"/>
      <c r="DN40" s="217"/>
      <c r="DO40" s="217"/>
      <c r="DP40" s="217"/>
      <c r="DQ40" s="217"/>
      <c r="DR40" s="217"/>
      <c r="DS40" s="217"/>
      <c r="DT40" s="217"/>
      <c r="DU40" s="217"/>
      <c r="DV40" s="279"/>
      <c r="DW40" s="283">
        <v>0.9</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10020924</v>
      </c>
      <c r="S41" s="277"/>
      <c r="T41" s="277"/>
      <c r="U41" s="277"/>
      <c r="V41" s="277"/>
      <c r="W41" s="277"/>
      <c r="X41" s="277"/>
      <c r="Y41" s="280"/>
      <c r="Z41" s="284">
        <v>100</v>
      </c>
      <c r="AA41" s="284"/>
      <c r="AB41" s="284"/>
      <c r="AC41" s="284"/>
      <c r="AD41" s="289">
        <v>4852513</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172823</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202</v>
      </c>
      <c r="BW41" s="217"/>
      <c r="BX41" s="217"/>
      <c r="BY41" s="217"/>
      <c r="BZ41" s="217"/>
      <c r="CA41" s="217"/>
      <c r="CB41" s="326"/>
      <c r="CD41" s="261" t="s">
        <v>293</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574506</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369</v>
      </c>
      <c r="BW42" s="277"/>
      <c r="BX42" s="277"/>
      <c r="BY42" s="277"/>
      <c r="BZ42" s="277"/>
      <c r="CA42" s="277"/>
      <c r="CB42" s="327"/>
      <c r="CD42" s="261" t="s">
        <v>285</v>
      </c>
      <c r="CE42" s="1"/>
      <c r="CF42" s="1"/>
      <c r="CG42" s="1"/>
      <c r="CH42" s="1"/>
      <c r="CI42" s="1"/>
      <c r="CJ42" s="1"/>
      <c r="CK42" s="1"/>
      <c r="CL42" s="1"/>
      <c r="CM42" s="1"/>
      <c r="CN42" s="1"/>
      <c r="CO42" s="1"/>
      <c r="CP42" s="1"/>
      <c r="CQ42" s="269"/>
      <c r="CR42" s="274">
        <v>2119954</v>
      </c>
      <c r="CS42" s="313"/>
      <c r="CT42" s="313"/>
      <c r="CU42" s="313"/>
      <c r="CV42" s="313"/>
      <c r="CW42" s="313"/>
      <c r="CX42" s="313"/>
      <c r="CY42" s="332"/>
      <c r="CZ42" s="283">
        <v>22</v>
      </c>
      <c r="DA42" s="335"/>
      <c r="DB42" s="335"/>
      <c r="DC42" s="338"/>
      <c r="DD42" s="288">
        <v>288888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33730</v>
      </c>
      <c r="CS43" s="313"/>
      <c r="CT43" s="313"/>
      <c r="CU43" s="313"/>
      <c r="CV43" s="313"/>
      <c r="CW43" s="313"/>
      <c r="CX43" s="313"/>
      <c r="CY43" s="332"/>
      <c r="CZ43" s="283">
        <v>0.4</v>
      </c>
      <c r="DA43" s="335"/>
      <c r="DB43" s="335"/>
      <c r="DC43" s="338"/>
      <c r="DD43" s="288">
        <v>32646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435</v>
      </c>
      <c r="CG44" s="1"/>
      <c r="CH44" s="1"/>
      <c r="CI44" s="1"/>
      <c r="CJ44" s="1"/>
      <c r="CK44" s="1"/>
      <c r="CL44" s="1"/>
      <c r="CM44" s="1"/>
      <c r="CN44" s="1"/>
      <c r="CO44" s="1"/>
      <c r="CP44" s="1"/>
      <c r="CQ44" s="269"/>
      <c r="CR44" s="274">
        <v>2082108</v>
      </c>
      <c r="CS44" s="217"/>
      <c r="CT44" s="217"/>
      <c r="CU44" s="217"/>
      <c r="CV44" s="217"/>
      <c r="CW44" s="217"/>
      <c r="CX44" s="217"/>
      <c r="CY44" s="279"/>
      <c r="CZ44" s="283">
        <v>21.6</v>
      </c>
      <c r="DA44" s="238"/>
      <c r="DB44" s="238"/>
      <c r="DC44" s="285"/>
      <c r="DD44" s="288">
        <v>287875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434759</v>
      </c>
      <c r="CS45" s="313"/>
      <c r="CT45" s="313"/>
      <c r="CU45" s="313"/>
      <c r="CV45" s="313"/>
      <c r="CW45" s="313"/>
      <c r="CX45" s="313"/>
      <c r="CY45" s="332"/>
      <c r="CZ45" s="283">
        <v>4.5</v>
      </c>
      <c r="DA45" s="335"/>
      <c r="DB45" s="335"/>
      <c r="DC45" s="338"/>
      <c r="DD45" s="288">
        <v>46406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1628965</v>
      </c>
      <c r="CS46" s="217"/>
      <c r="CT46" s="217"/>
      <c r="CU46" s="217"/>
      <c r="CV46" s="217"/>
      <c r="CW46" s="217"/>
      <c r="CX46" s="217"/>
      <c r="CY46" s="279"/>
      <c r="CZ46" s="283">
        <v>16.899999999999999</v>
      </c>
      <c r="DA46" s="238"/>
      <c r="DB46" s="238"/>
      <c r="DC46" s="285"/>
      <c r="DD46" s="288">
        <v>241185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439</v>
      </c>
      <c r="CG47" s="1"/>
      <c r="CH47" s="1"/>
      <c r="CI47" s="1"/>
      <c r="CJ47" s="1"/>
      <c r="CK47" s="1"/>
      <c r="CL47" s="1"/>
      <c r="CM47" s="1"/>
      <c r="CN47" s="1"/>
      <c r="CO47" s="1"/>
      <c r="CP47" s="1"/>
      <c r="CQ47" s="269"/>
      <c r="CR47" s="274">
        <v>37846</v>
      </c>
      <c r="CS47" s="313"/>
      <c r="CT47" s="313"/>
      <c r="CU47" s="313"/>
      <c r="CV47" s="313"/>
      <c r="CW47" s="313"/>
      <c r="CX47" s="313"/>
      <c r="CY47" s="332"/>
      <c r="CZ47" s="283">
        <v>0.4</v>
      </c>
      <c r="DA47" s="335"/>
      <c r="DB47" s="335"/>
      <c r="DC47" s="338"/>
      <c r="DD47" s="288">
        <v>1013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441</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9626239</v>
      </c>
      <c r="CS49" s="312"/>
      <c r="CT49" s="312"/>
      <c r="CU49" s="312"/>
      <c r="CV49" s="312"/>
      <c r="CW49" s="312"/>
      <c r="CX49" s="312"/>
      <c r="CY49" s="333"/>
      <c r="CZ49" s="292">
        <v>100</v>
      </c>
      <c r="DA49" s="336"/>
      <c r="DB49" s="336"/>
      <c r="DC49" s="339"/>
      <c r="DD49" s="342">
        <v>5416840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SFgdolFOJHx6uLzr5OU6NrwH/nXnTLH+hmbbrVekvqjpnhTCVWaqCCswwVOkloflmUvs8h0eYnHa/0oQLzNHw==" saltValue="IcUibkFNuw5rp/Wo9l1++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310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444</v>
      </c>
      <c r="B5" s="397"/>
      <c r="C5" s="397"/>
      <c r="D5" s="397"/>
      <c r="E5" s="397"/>
      <c r="F5" s="397"/>
      <c r="G5" s="397"/>
      <c r="H5" s="397"/>
      <c r="I5" s="397"/>
      <c r="J5" s="397"/>
      <c r="K5" s="397"/>
      <c r="L5" s="397"/>
      <c r="M5" s="397"/>
      <c r="N5" s="397"/>
      <c r="O5" s="397"/>
      <c r="P5" s="429"/>
      <c r="Q5" s="435" t="s">
        <v>182</v>
      </c>
      <c r="R5" s="447"/>
      <c r="S5" s="447"/>
      <c r="T5" s="447"/>
      <c r="U5" s="458"/>
      <c r="V5" s="435" t="s">
        <v>445</v>
      </c>
      <c r="W5" s="447"/>
      <c r="X5" s="447"/>
      <c r="Y5" s="447"/>
      <c r="Z5" s="458"/>
      <c r="AA5" s="435" t="s">
        <v>446</v>
      </c>
      <c r="AB5" s="447"/>
      <c r="AC5" s="447"/>
      <c r="AD5" s="447"/>
      <c r="AE5" s="447"/>
      <c r="AF5" s="504" t="s">
        <v>179</v>
      </c>
      <c r="AG5" s="447"/>
      <c r="AH5" s="447"/>
      <c r="AI5" s="447"/>
      <c r="AJ5" s="522"/>
      <c r="AK5" s="447" t="s">
        <v>196</v>
      </c>
      <c r="AL5" s="447"/>
      <c r="AM5" s="447"/>
      <c r="AN5" s="447"/>
      <c r="AO5" s="458"/>
      <c r="AP5" s="435" t="s">
        <v>447</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326</v>
      </c>
      <c r="CN5" s="447"/>
      <c r="CO5" s="447"/>
      <c r="CP5" s="447"/>
      <c r="CQ5" s="458"/>
      <c r="CR5" s="435" t="s">
        <v>250</v>
      </c>
      <c r="CS5" s="447"/>
      <c r="CT5" s="447"/>
      <c r="CU5" s="447"/>
      <c r="CV5" s="458"/>
      <c r="CW5" s="435" t="s">
        <v>51</v>
      </c>
      <c r="CX5" s="447"/>
      <c r="CY5" s="447"/>
      <c r="CZ5" s="447"/>
      <c r="DA5" s="458"/>
      <c r="DB5" s="435" t="s">
        <v>415</v>
      </c>
      <c r="DC5" s="447"/>
      <c r="DD5" s="447"/>
      <c r="DE5" s="447"/>
      <c r="DF5" s="458"/>
      <c r="DG5" s="700" t="s">
        <v>247</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9992</v>
      </c>
      <c r="R7" s="449"/>
      <c r="S7" s="449"/>
      <c r="T7" s="449"/>
      <c r="U7" s="449"/>
      <c r="V7" s="449">
        <v>9599</v>
      </c>
      <c r="W7" s="449"/>
      <c r="X7" s="449"/>
      <c r="Y7" s="449"/>
      <c r="Z7" s="449"/>
      <c r="AA7" s="449">
        <v>393</v>
      </c>
      <c r="AB7" s="449"/>
      <c r="AC7" s="449"/>
      <c r="AD7" s="449"/>
      <c r="AE7" s="492"/>
      <c r="AF7" s="506">
        <v>388</v>
      </c>
      <c r="AG7" s="519"/>
      <c r="AH7" s="519"/>
      <c r="AI7" s="519"/>
      <c r="AJ7" s="524"/>
      <c r="AK7" s="532">
        <v>196</v>
      </c>
      <c r="AL7" s="449"/>
      <c r="AM7" s="449"/>
      <c r="AN7" s="449"/>
      <c r="AO7" s="449"/>
      <c r="AP7" s="449">
        <v>8752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173</v>
      </c>
      <c r="C8" s="420"/>
      <c r="D8" s="420"/>
      <c r="E8" s="420"/>
      <c r="F8" s="420"/>
      <c r="G8" s="420"/>
      <c r="H8" s="420"/>
      <c r="I8" s="420"/>
      <c r="J8" s="420"/>
      <c r="K8" s="420"/>
      <c r="L8" s="420"/>
      <c r="M8" s="420"/>
      <c r="N8" s="420"/>
      <c r="O8" s="420"/>
      <c r="P8" s="432"/>
      <c r="Q8" s="438">
        <v>35</v>
      </c>
      <c r="R8" s="450"/>
      <c r="S8" s="450"/>
      <c r="T8" s="450"/>
      <c r="U8" s="450"/>
      <c r="V8" s="450">
        <v>34</v>
      </c>
      <c r="W8" s="450"/>
      <c r="X8" s="450"/>
      <c r="Y8" s="450"/>
      <c r="Z8" s="450"/>
      <c r="AA8" s="450">
        <v>2</v>
      </c>
      <c r="AB8" s="450"/>
      <c r="AC8" s="450"/>
      <c r="AD8" s="450"/>
      <c r="AE8" s="461"/>
      <c r="AF8" s="507">
        <v>2</v>
      </c>
      <c r="AG8" s="456"/>
      <c r="AH8" s="456"/>
      <c r="AI8" s="456"/>
      <c r="AJ8" s="525"/>
      <c r="AK8" s="460">
        <v>7</v>
      </c>
      <c r="AL8" s="450"/>
      <c r="AM8" s="450"/>
      <c r="AN8" s="450"/>
      <c r="AO8" s="450"/>
      <c r="AP8" s="450">
        <v>69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259</v>
      </c>
      <c r="B23" s="401" t="s">
        <v>312</v>
      </c>
      <c r="C23" s="421"/>
      <c r="D23" s="421"/>
      <c r="E23" s="421"/>
      <c r="F23" s="421"/>
      <c r="G23" s="421"/>
      <c r="H23" s="421"/>
      <c r="I23" s="421"/>
      <c r="J23" s="421"/>
      <c r="K23" s="421"/>
      <c r="L23" s="421"/>
      <c r="M23" s="421"/>
      <c r="N23" s="421"/>
      <c r="O23" s="421"/>
      <c r="P23" s="433"/>
      <c r="Q23" s="440">
        <v>10021</v>
      </c>
      <c r="R23" s="452"/>
      <c r="S23" s="452"/>
      <c r="T23" s="452"/>
      <c r="U23" s="452"/>
      <c r="V23" s="452">
        <v>9626</v>
      </c>
      <c r="W23" s="452"/>
      <c r="X23" s="452"/>
      <c r="Y23" s="452"/>
      <c r="Z23" s="452"/>
      <c r="AA23" s="452">
        <v>395</v>
      </c>
      <c r="AB23" s="452"/>
      <c r="AC23" s="452"/>
      <c r="AD23" s="452"/>
      <c r="AE23" s="494"/>
      <c r="AF23" s="508">
        <v>389</v>
      </c>
      <c r="AG23" s="452"/>
      <c r="AH23" s="452"/>
      <c r="AI23" s="452"/>
      <c r="AJ23" s="526"/>
      <c r="AK23" s="534"/>
      <c r="AL23" s="455"/>
      <c r="AM23" s="455"/>
      <c r="AN23" s="455"/>
      <c r="AO23" s="455"/>
      <c r="AP23" s="452">
        <v>8821</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444</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255</v>
      </c>
      <c r="AG26" s="520"/>
      <c r="AH26" s="520"/>
      <c r="AI26" s="520"/>
      <c r="AJ26" s="527"/>
      <c r="AK26" s="447" t="s">
        <v>391</v>
      </c>
      <c r="AL26" s="447"/>
      <c r="AM26" s="447"/>
      <c r="AN26" s="447"/>
      <c r="AO26" s="458"/>
      <c r="AP26" s="435" t="s">
        <v>364</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2399</v>
      </c>
      <c r="R28" s="453"/>
      <c r="S28" s="453"/>
      <c r="T28" s="453"/>
      <c r="U28" s="453"/>
      <c r="V28" s="453">
        <v>2355</v>
      </c>
      <c r="W28" s="453"/>
      <c r="X28" s="453"/>
      <c r="Y28" s="453"/>
      <c r="Z28" s="453"/>
      <c r="AA28" s="453">
        <v>44</v>
      </c>
      <c r="AB28" s="453"/>
      <c r="AC28" s="453"/>
      <c r="AD28" s="453"/>
      <c r="AE28" s="495"/>
      <c r="AF28" s="511">
        <v>44</v>
      </c>
      <c r="AG28" s="453"/>
      <c r="AH28" s="453"/>
      <c r="AI28" s="453"/>
      <c r="AJ28" s="529"/>
      <c r="AK28" s="535">
        <v>173</v>
      </c>
      <c r="AL28" s="453"/>
      <c r="AM28" s="453"/>
      <c r="AN28" s="453"/>
      <c r="AO28" s="453"/>
      <c r="AP28" s="453" t="s">
        <v>202</v>
      </c>
      <c r="AQ28" s="453"/>
      <c r="AR28" s="453"/>
      <c r="AS28" s="453"/>
      <c r="AT28" s="453"/>
      <c r="AU28" s="453" t="s">
        <v>202</v>
      </c>
      <c r="AV28" s="453"/>
      <c r="AW28" s="453"/>
      <c r="AX28" s="453"/>
      <c r="AY28" s="453"/>
      <c r="AZ28" s="596" t="s">
        <v>202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229</v>
      </c>
      <c r="C29" s="420"/>
      <c r="D29" s="420"/>
      <c r="E29" s="420"/>
      <c r="F29" s="420"/>
      <c r="G29" s="420"/>
      <c r="H29" s="420"/>
      <c r="I29" s="420"/>
      <c r="J29" s="420"/>
      <c r="K29" s="420"/>
      <c r="L29" s="420"/>
      <c r="M29" s="420"/>
      <c r="N29" s="420"/>
      <c r="O29" s="420"/>
      <c r="P29" s="432"/>
      <c r="Q29" s="438">
        <v>305</v>
      </c>
      <c r="R29" s="450"/>
      <c r="S29" s="450"/>
      <c r="T29" s="450"/>
      <c r="U29" s="450"/>
      <c r="V29" s="450">
        <v>297</v>
      </c>
      <c r="W29" s="450"/>
      <c r="X29" s="450"/>
      <c r="Y29" s="450"/>
      <c r="Z29" s="450"/>
      <c r="AA29" s="450">
        <v>8</v>
      </c>
      <c r="AB29" s="450"/>
      <c r="AC29" s="450"/>
      <c r="AD29" s="450"/>
      <c r="AE29" s="461"/>
      <c r="AF29" s="507">
        <v>8</v>
      </c>
      <c r="AG29" s="456"/>
      <c r="AH29" s="456"/>
      <c r="AI29" s="456"/>
      <c r="AJ29" s="525"/>
      <c r="AK29" s="460">
        <v>74</v>
      </c>
      <c r="AL29" s="450"/>
      <c r="AM29" s="450"/>
      <c r="AN29" s="450"/>
      <c r="AO29" s="450"/>
      <c r="AP29" s="450" t="s">
        <v>202</v>
      </c>
      <c r="AQ29" s="450"/>
      <c r="AR29" s="450"/>
      <c r="AS29" s="450"/>
      <c r="AT29" s="450"/>
      <c r="AU29" s="450" t="s">
        <v>202</v>
      </c>
      <c r="AV29" s="450"/>
      <c r="AW29" s="450"/>
      <c r="AX29" s="450"/>
      <c r="AY29" s="450"/>
      <c r="AZ29" s="597" t="s">
        <v>202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358</v>
      </c>
      <c r="R30" s="450"/>
      <c r="S30" s="450"/>
      <c r="T30" s="450"/>
      <c r="U30" s="450"/>
      <c r="V30" s="450">
        <v>281</v>
      </c>
      <c r="W30" s="450"/>
      <c r="X30" s="450"/>
      <c r="Y30" s="450"/>
      <c r="Z30" s="450"/>
      <c r="AA30" s="450">
        <v>77</v>
      </c>
      <c r="AB30" s="450"/>
      <c r="AC30" s="450"/>
      <c r="AD30" s="450"/>
      <c r="AE30" s="461"/>
      <c r="AF30" s="507">
        <v>1176</v>
      </c>
      <c r="AG30" s="456"/>
      <c r="AH30" s="456"/>
      <c r="AI30" s="456"/>
      <c r="AJ30" s="525"/>
      <c r="AK30" s="460">
        <v>0</v>
      </c>
      <c r="AL30" s="450"/>
      <c r="AM30" s="450"/>
      <c r="AN30" s="450"/>
      <c r="AO30" s="450"/>
      <c r="AP30" s="450">
        <v>231</v>
      </c>
      <c r="AQ30" s="450"/>
      <c r="AR30" s="450"/>
      <c r="AS30" s="450"/>
      <c r="AT30" s="450"/>
      <c r="AU30" s="450" t="s">
        <v>202</v>
      </c>
      <c r="AV30" s="450"/>
      <c r="AW30" s="450"/>
      <c r="AX30" s="450"/>
      <c r="AY30" s="450"/>
      <c r="AZ30" s="597" t="s">
        <v>202</v>
      </c>
      <c r="BA30" s="597"/>
      <c r="BB30" s="597"/>
      <c r="BC30" s="597"/>
      <c r="BD30" s="597"/>
      <c r="BE30" s="565" t="s">
        <v>465</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357</v>
      </c>
      <c r="C31" s="420"/>
      <c r="D31" s="420"/>
      <c r="E31" s="420"/>
      <c r="F31" s="420"/>
      <c r="G31" s="420"/>
      <c r="H31" s="420"/>
      <c r="I31" s="420"/>
      <c r="J31" s="420"/>
      <c r="K31" s="420"/>
      <c r="L31" s="420"/>
      <c r="M31" s="420"/>
      <c r="N31" s="420"/>
      <c r="O31" s="420"/>
      <c r="P31" s="432"/>
      <c r="Q31" s="438">
        <v>357</v>
      </c>
      <c r="R31" s="450"/>
      <c r="S31" s="450"/>
      <c r="T31" s="450"/>
      <c r="U31" s="450"/>
      <c r="V31" s="450">
        <v>323</v>
      </c>
      <c r="W31" s="450"/>
      <c r="X31" s="450"/>
      <c r="Y31" s="450"/>
      <c r="Z31" s="450"/>
      <c r="AA31" s="450">
        <v>34</v>
      </c>
      <c r="AB31" s="450"/>
      <c r="AC31" s="450"/>
      <c r="AD31" s="450"/>
      <c r="AE31" s="461"/>
      <c r="AF31" s="507">
        <v>145</v>
      </c>
      <c r="AG31" s="456"/>
      <c r="AH31" s="456"/>
      <c r="AI31" s="456"/>
      <c r="AJ31" s="525"/>
      <c r="AK31" s="460">
        <v>170</v>
      </c>
      <c r="AL31" s="450"/>
      <c r="AM31" s="450"/>
      <c r="AN31" s="450"/>
      <c r="AO31" s="450"/>
      <c r="AP31" s="450">
        <v>2863</v>
      </c>
      <c r="AQ31" s="450"/>
      <c r="AR31" s="450"/>
      <c r="AS31" s="450"/>
      <c r="AT31" s="450"/>
      <c r="AU31" s="450">
        <v>2450</v>
      </c>
      <c r="AV31" s="450"/>
      <c r="AW31" s="450"/>
      <c r="AX31" s="450"/>
      <c r="AY31" s="450"/>
      <c r="AZ31" s="597" t="s">
        <v>202</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259</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1373</v>
      </c>
      <c r="AG63" s="452"/>
      <c r="AH63" s="452"/>
      <c r="AI63" s="452"/>
      <c r="AJ63" s="526"/>
      <c r="AK63" s="534"/>
      <c r="AL63" s="455"/>
      <c r="AM63" s="455"/>
      <c r="AN63" s="455"/>
      <c r="AO63" s="455"/>
      <c r="AP63" s="452">
        <v>3094</v>
      </c>
      <c r="AQ63" s="452"/>
      <c r="AR63" s="452"/>
      <c r="AS63" s="452"/>
      <c r="AT63" s="452"/>
      <c r="AU63" s="452">
        <v>2450</v>
      </c>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255</v>
      </c>
      <c r="AG66" s="520"/>
      <c r="AH66" s="520"/>
      <c r="AI66" s="520"/>
      <c r="AJ66" s="530"/>
      <c r="AK66" s="435" t="s">
        <v>391</v>
      </c>
      <c r="AL66" s="397"/>
      <c r="AM66" s="397"/>
      <c r="AN66" s="397"/>
      <c r="AO66" s="429"/>
      <c r="AP66" s="435" t="s">
        <v>364</v>
      </c>
      <c r="AQ66" s="447"/>
      <c r="AR66" s="447"/>
      <c r="AS66" s="447"/>
      <c r="AT66" s="458"/>
      <c r="AU66" s="435" t="s">
        <v>467</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174</v>
      </c>
      <c r="C68" s="419"/>
      <c r="D68" s="419"/>
      <c r="E68" s="419"/>
      <c r="F68" s="419"/>
      <c r="G68" s="419"/>
      <c r="H68" s="419"/>
      <c r="I68" s="419"/>
      <c r="J68" s="419"/>
      <c r="K68" s="419"/>
      <c r="L68" s="419"/>
      <c r="M68" s="419"/>
      <c r="N68" s="419"/>
      <c r="O68" s="419"/>
      <c r="P68" s="431"/>
      <c r="Q68" s="437">
        <v>4467</v>
      </c>
      <c r="R68" s="449"/>
      <c r="S68" s="449"/>
      <c r="T68" s="449"/>
      <c r="U68" s="449"/>
      <c r="V68" s="449">
        <v>3896</v>
      </c>
      <c r="W68" s="449"/>
      <c r="X68" s="449"/>
      <c r="Y68" s="449"/>
      <c r="Z68" s="449"/>
      <c r="AA68" s="449">
        <v>571</v>
      </c>
      <c r="AB68" s="449"/>
      <c r="AC68" s="449"/>
      <c r="AD68" s="449"/>
      <c r="AE68" s="449"/>
      <c r="AF68" s="449">
        <v>2220</v>
      </c>
      <c r="AG68" s="449"/>
      <c r="AH68" s="449"/>
      <c r="AI68" s="449"/>
      <c r="AJ68" s="449"/>
      <c r="AK68" s="449">
        <v>897</v>
      </c>
      <c r="AL68" s="449"/>
      <c r="AM68" s="449"/>
      <c r="AN68" s="449"/>
      <c r="AO68" s="449"/>
      <c r="AP68" s="449">
        <v>7090</v>
      </c>
      <c r="AQ68" s="449"/>
      <c r="AR68" s="449"/>
      <c r="AS68" s="449"/>
      <c r="AT68" s="449"/>
      <c r="AU68" s="449" t="s">
        <v>202</v>
      </c>
      <c r="AV68" s="449"/>
      <c r="AW68" s="449"/>
      <c r="AX68" s="449"/>
      <c r="AY68" s="449"/>
      <c r="AZ68" s="564" t="s">
        <v>465</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203</v>
      </c>
      <c r="C69" s="420"/>
      <c r="D69" s="420"/>
      <c r="E69" s="420"/>
      <c r="F69" s="420"/>
      <c r="G69" s="420"/>
      <c r="H69" s="420"/>
      <c r="I69" s="420"/>
      <c r="J69" s="420"/>
      <c r="K69" s="420"/>
      <c r="L69" s="420"/>
      <c r="M69" s="420"/>
      <c r="N69" s="420"/>
      <c r="O69" s="420"/>
      <c r="P69" s="432"/>
      <c r="Q69" s="438">
        <f>[1]百万円単位!$D$78</f>
        <v>495</v>
      </c>
      <c r="R69" s="450"/>
      <c r="S69" s="450"/>
      <c r="T69" s="450"/>
      <c r="U69" s="450"/>
      <c r="V69" s="450">
        <f>[1]百万円単位!$E$78</f>
        <v>493</v>
      </c>
      <c r="W69" s="450"/>
      <c r="X69" s="450"/>
      <c r="Y69" s="450"/>
      <c r="Z69" s="450"/>
      <c r="AA69" s="450">
        <v>1</v>
      </c>
      <c r="AB69" s="450"/>
      <c r="AC69" s="450"/>
      <c r="AD69" s="450"/>
      <c r="AE69" s="450"/>
      <c r="AF69" s="450">
        <v>1</v>
      </c>
      <c r="AG69" s="450"/>
      <c r="AH69" s="450"/>
      <c r="AI69" s="450"/>
      <c r="AJ69" s="450"/>
      <c r="AK69" s="450">
        <v>298</v>
      </c>
      <c r="AL69" s="450"/>
      <c r="AM69" s="450"/>
      <c r="AN69" s="450"/>
      <c r="AO69" s="450"/>
      <c r="AP69" s="450" t="s">
        <v>202</v>
      </c>
      <c r="AQ69" s="450"/>
      <c r="AR69" s="450"/>
      <c r="AS69" s="450"/>
      <c r="AT69" s="450"/>
      <c r="AU69" s="450" t="s">
        <v>202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544</v>
      </c>
      <c r="C70" s="420"/>
      <c r="D70" s="420"/>
      <c r="E70" s="420"/>
      <c r="F70" s="420"/>
      <c r="G70" s="420"/>
      <c r="H70" s="420"/>
      <c r="I70" s="420"/>
      <c r="J70" s="420"/>
      <c r="K70" s="420"/>
      <c r="L70" s="420"/>
      <c r="M70" s="420"/>
      <c r="N70" s="420"/>
      <c r="O70" s="420"/>
      <c r="P70" s="432"/>
      <c r="Q70" s="438">
        <f>[1]百万円単位!$D$79</f>
        <v>68</v>
      </c>
      <c r="R70" s="450"/>
      <c r="S70" s="450"/>
      <c r="T70" s="450"/>
      <c r="U70" s="450"/>
      <c r="V70" s="450">
        <f>[1]百万円単位!$E$79</f>
        <v>68</v>
      </c>
      <c r="W70" s="450"/>
      <c r="X70" s="450"/>
      <c r="Y70" s="450"/>
      <c r="Z70" s="450"/>
      <c r="AA70" s="450">
        <f>Q70-V70</f>
        <v>0</v>
      </c>
      <c r="AB70" s="450"/>
      <c r="AC70" s="450"/>
      <c r="AD70" s="450"/>
      <c r="AE70" s="450"/>
      <c r="AF70" s="450">
        <v>0</v>
      </c>
      <c r="AG70" s="450"/>
      <c r="AH70" s="450"/>
      <c r="AI70" s="450"/>
      <c r="AJ70" s="450"/>
      <c r="AK70" s="450" t="s">
        <v>202</v>
      </c>
      <c r="AL70" s="450"/>
      <c r="AM70" s="450"/>
      <c r="AN70" s="450"/>
      <c r="AO70" s="450"/>
      <c r="AP70" s="450" t="s">
        <v>202</v>
      </c>
      <c r="AQ70" s="450"/>
      <c r="AR70" s="450"/>
      <c r="AS70" s="450"/>
      <c r="AT70" s="450"/>
      <c r="AU70" s="450" t="s">
        <v>202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545</v>
      </c>
      <c r="C71" s="420"/>
      <c r="D71" s="420"/>
      <c r="E71" s="420"/>
      <c r="F71" s="420"/>
      <c r="G71" s="420"/>
      <c r="H71" s="420"/>
      <c r="I71" s="420"/>
      <c r="J71" s="420"/>
      <c r="K71" s="420"/>
      <c r="L71" s="420"/>
      <c r="M71" s="420"/>
      <c r="N71" s="420"/>
      <c r="O71" s="420"/>
      <c r="P71" s="432"/>
      <c r="Q71" s="438">
        <f>[1]百万円単位!$D$91</f>
        <v>1851</v>
      </c>
      <c r="R71" s="450"/>
      <c r="S71" s="450"/>
      <c r="T71" s="450"/>
      <c r="U71" s="450"/>
      <c r="V71" s="450">
        <f>[1]百万円単位!$E$91</f>
        <v>1811</v>
      </c>
      <c r="W71" s="450"/>
      <c r="X71" s="450"/>
      <c r="Y71" s="450"/>
      <c r="Z71" s="450"/>
      <c r="AA71" s="450">
        <f>Q71-V71</f>
        <v>40</v>
      </c>
      <c r="AB71" s="450"/>
      <c r="AC71" s="450"/>
      <c r="AD71" s="450"/>
      <c r="AE71" s="450"/>
      <c r="AF71" s="450">
        <f>AA71</f>
        <v>40</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28</v>
      </c>
      <c r="C72" s="420"/>
      <c r="D72" s="420"/>
      <c r="E72" s="420"/>
      <c r="F72" s="420"/>
      <c r="G72" s="420"/>
      <c r="H72" s="420"/>
      <c r="I72" s="420"/>
      <c r="J72" s="420"/>
      <c r="K72" s="420"/>
      <c r="L72" s="420"/>
      <c r="M72" s="420"/>
      <c r="N72" s="420"/>
      <c r="O72" s="420"/>
      <c r="P72" s="432"/>
      <c r="Q72" s="438">
        <f>[1]百万円単位!$D$92</f>
        <v>72965</v>
      </c>
      <c r="R72" s="450"/>
      <c r="S72" s="450"/>
      <c r="T72" s="450"/>
      <c r="U72" s="450"/>
      <c r="V72" s="450">
        <f>[1]百万円単位!$E$92</f>
        <v>69423</v>
      </c>
      <c r="W72" s="450"/>
      <c r="X72" s="450"/>
      <c r="Y72" s="450"/>
      <c r="Z72" s="450"/>
      <c r="AA72" s="450">
        <f>Q72-V72</f>
        <v>3542</v>
      </c>
      <c r="AB72" s="450"/>
      <c r="AC72" s="450"/>
      <c r="AD72" s="450"/>
      <c r="AE72" s="450"/>
      <c r="AF72" s="450">
        <v>3542</v>
      </c>
      <c r="AG72" s="450"/>
      <c r="AH72" s="450"/>
      <c r="AI72" s="450"/>
      <c r="AJ72" s="450"/>
      <c r="AK72" s="450">
        <v>1058</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546</v>
      </c>
      <c r="C73" s="420"/>
      <c r="D73" s="420"/>
      <c r="E73" s="420"/>
      <c r="F73" s="420"/>
      <c r="G73" s="420"/>
      <c r="H73" s="420"/>
      <c r="I73" s="420"/>
      <c r="J73" s="420"/>
      <c r="K73" s="420"/>
      <c r="L73" s="420"/>
      <c r="M73" s="420"/>
      <c r="N73" s="420"/>
      <c r="O73" s="420"/>
      <c r="P73" s="432"/>
      <c r="Q73" s="438">
        <f>[1]百万円単位!$D$23</f>
        <v>7567</v>
      </c>
      <c r="R73" s="450"/>
      <c r="S73" s="450"/>
      <c r="T73" s="450"/>
      <c r="U73" s="450"/>
      <c r="V73" s="450">
        <f>[1]百万円単位!$E$23</f>
        <v>7557</v>
      </c>
      <c r="W73" s="450"/>
      <c r="X73" s="450"/>
      <c r="Y73" s="450"/>
      <c r="Z73" s="450"/>
      <c r="AA73" s="450">
        <f>Q73-V73</f>
        <v>10</v>
      </c>
      <c r="AB73" s="450"/>
      <c r="AC73" s="450"/>
      <c r="AD73" s="450"/>
      <c r="AE73" s="450"/>
      <c r="AF73" s="450">
        <v>10</v>
      </c>
      <c r="AG73" s="450"/>
      <c r="AH73" s="450"/>
      <c r="AI73" s="450"/>
      <c r="AJ73" s="450"/>
      <c r="AK73" s="450" t="s">
        <v>202</v>
      </c>
      <c r="AL73" s="450"/>
      <c r="AM73" s="450"/>
      <c r="AN73" s="450"/>
      <c r="AO73" s="450"/>
      <c r="AP73" s="450" t="s">
        <v>202</v>
      </c>
      <c r="AQ73" s="450"/>
      <c r="AR73" s="450"/>
      <c r="AS73" s="450"/>
      <c r="AT73" s="450"/>
      <c r="AU73" s="450" t="s">
        <v>202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547</v>
      </c>
      <c r="C74" s="420"/>
      <c r="D74" s="420"/>
      <c r="E74" s="420"/>
      <c r="F74" s="420"/>
      <c r="G74" s="420"/>
      <c r="H74" s="420"/>
      <c r="I74" s="420"/>
      <c r="J74" s="420"/>
      <c r="K74" s="420"/>
      <c r="L74" s="420"/>
      <c r="M74" s="420"/>
      <c r="N74" s="420"/>
      <c r="O74" s="420"/>
      <c r="P74" s="432"/>
      <c r="Q74" s="438">
        <f>[1]百万円単位!$D$24</f>
        <v>74</v>
      </c>
      <c r="R74" s="450"/>
      <c r="S74" s="450"/>
      <c r="T74" s="450"/>
      <c r="U74" s="450"/>
      <c r="V74" s="450">
        <f>[1]百万円単位!$E$24</f>
        <v>74</v>
      </c>
      <c r="W74" s="450"/>
      <c r="X74" s="450"/>
      <c r="Y74" s="450"/>
      <c r="Z74" s="450"/>
      <c r="AA74" s="450">
        <f>Q74-V74</f>
        <v>0</v>
      </c>
      <c r="AB74" s="450"/>
      <c r="AC74" s="450"/>
      <c r="AD74" s="450"/>
      <c r="AE74" s="450"/>
      <c r="AF74" s="450">
        <v>0</v>
      </c>
      <c r="AG74" s="450"/>
      <c r="AH74" s="450"/>
      <c r="AI74" s="450"/>
      <c r="AJ74" s="450"/>
      <c r="AK74" s="450" t="s">
        <v>202</v>
      </c>
      <c r="AL74" s="450"/>
      <c r="AM74" s="450"/>
      <c r="AN74" s="450"/>
      <c r="AO74" s="450"/>
      <c r="AP74" s="450" t="s">
        <v>202</v>
      </c>
      <c r="AQ74" s="450"/>
      <c r="AR74" s="450"/>
      <c r="AS74" s="450"/>
      <c r="AT74" s="450"/>
      <c r="AU74" s="450" t="s">
        <v>202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548</v>
      </c>
      <c r="C75" s="420"/>
      <c r="D75" s="420"/>
      <c r="E75" s="420"/>
      <c r="F75" s="420"/>
      <c r="G75" s="420"/>
      <c r="H75" s="420"/>
      <c r="I75" s="420"/>
      <c r="J75" s="420"/>
      <c r="K75" s="420"/>
      <c r="L75" s="420"/>
      <c r="M75" s="420"/>
      <c r="N75" s="420"/>
      <c r="O75" s="420"/>
      <c r="P75" s="432"/>
      <c r="Q75" s="444">
        <f>[1]百万円単位!$D$22</f>
        <v>88</v>
      </c>
      <c r="R75" s="456"/>
      <c r="S75" s="456"/>
      <c r="T75" s="456"/>
      <c r="U75" s="460"/>
      <c r="V75" s="461">
        <f>[1]百万円単位!$E$22</f>
        <v>86</v>
      </c>
      <c r="W75" s="456"/>
      <c r="X75" s="456"/>
      <c r="Y75" s="456"/>
      <c r="Z75" s="460"/>
      <c r="AA75" s="450">
        <v>3</v>
      </c>
      <c r="AB75" s="450"/>
      <c r="AC75" s="450"/>
      <c r="AD75" s="450"/>
      <c r="AE75" s="450"/>
      <c r="AF75" s="461">
        <v>3</v>
      </c>
      <c r="AG75" s="456"/>
      <c r="AH75" s="456"/>
      <c r="AI75" s="456"/>
      <c r="AJ75" s="460"/>
      <c r="AK75" s="461" t="s">
        <v>202</v>
      </c>
      <c r="AL75" s="456"/>
      <c r="AM75" s="456"/>
      <c r="AN75" s="456"/>
      <c r="AO75" s="460"/>
      <c r="AP75" s="461" t="s">
        <v>202</v>
      </c>
      <c r="AQ75" s="456"/>
      <c r="AR75" s="456"/>
      <c r="AS75" s="456"/>
      <c r="AT75" s="460"/>
      <c r="AU75" s="461" t="s">
        <v>202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154</v>
      </c>
      <c r="C76" s="420"/>
      <c r="D76" s="420"/>
      <c r="E76" s="420"/>
      <c r="F76" s="420"/>
      <c r="G76" s="420"/>
      <c r="H76" s="420"/>
      <c r="I76" s="420"/>
      <c r="J76" s="420"/>
      <c r="K76" s="420"/>
      <c r="L76" s="420"/>
      <c r="M76" s="420"/>
      <c r="N76" s="420"/>
      <c r="O76" s="420"/>
      <c r="P76" s="432"/>
      <c r="Q76" s="444">
        <f>[1]百万円単位!$D$46</f>
        <v>1609</v>
      </c>
      <c r="R76" s="456"/>
      <c r="S76" s="456"/>
      <c r="T76" s="456"/>
      <c r="U76" s="460"/>
      <c r="V76" s="461">
        <f>[1]百万円単位!$E$46</f>
        <v>1519</v>
      </c>
      <c r="W76" s="456"/>
      <c r="X76" s="456"/>
      <c r="Y76" s="456"/>
      <c r="Z76" s="460"/>
      <c r="AA76" s="450">
        <v>89</v>
      </c>
      <c r="AB76" s="450"/>
      <c r="AC76" s="450"/>
      <c r="AD76" s="450"/>
      <c r="AE76" s="450"/>
      <c r="AF76" s="461">
        <v>89</v>
      </c>
      <c r="AG76" s="456"/>
      <c r="AH76" s="456"/>
      <c r="AI76" s="456"/>
      <c r="AJ76" s="460"/>
      <c r="AK76" s="461">
        <v>9</v>
      </c>
      <c r="AL76" s="456"/>
      <c r="AM76" s="456"/>
      <c r="AN76" s="456"/>
      <c r="AO76" s="460"/>
      <c r="AP76" s="461">
        <v>585</v>
      </c>
      <c r="AQ76" s="456"/>
      <c r="AR76" s="456"/>
      <c r="AS76" s="456"/>
      <c r="AT76" s="460"/>
      <c r="AU76" s="461">
        <v>150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549</v>
      </c>
      <c r="C77" s="420"/>
      <c r="D77" s="420"/>
      <c r="E77" s="420"/>
      <c r="F77" s="420"/>
      <c r="G77" s="420"/>
      <c r="H77" s="420"/>
      <c r="I77" s="420"/>
      <c r="J77" s="420"/>
      <c r="K77" s="420"/>
      <c r="L77" s="420"/>
      <c r="M77" s="420"/>
      <c r="N77" s="420"/>
      <c r="O77" s="420"/>
      <c r="P77" s="432"/>
      <c r="Q77" s="444">
        <v>8328</v>
      </c>
      <c r="R77" s="456"/>
      <c r="S77" s="456"/>
      <c r="T77" s="456"/>
      <c r="U77" s="460"/>
      <c r="V77" s="461">
        <v>8574</v>
      </c>
      <c r="W77" s="456"/>
      <c r="X77" s="456"/>
      <c r="Y77" s="456"/>
      <c r="Z77" s="460"/>
      <c r="AA77" s="461">
        <v>-246</v>
      </c>
      <c r="AB77" s="456"/>
      <c r="AC77" s="456"/>
      <c r="AD77" s="456"/>
      <c r="AE77" s="460"/>
      <c r="AF77" s="461">
        <v>4842</v>
      </c>
      <c r="AG77" s="456"/>
      <c r="AH77" s="456"/>
      <c r="AI77" s="456"/>
      <c r="AJ77" s="460"/>
      <c r="AK77" s="461">
        <v>613</v>
      </c>
      <c r="AL77" s="456"/>
      <c r="AM77" s="456"/>
      <c r="AN77" s="456"/>
      <c r="AO77" s="460"/>
      <c r="AP77" s="461">
        <v>1241</v>
      </c>
      <c r="AQ77" s="456"/>
      <c r="AR77" s="456"/>
      <c r="AS77" s="456"/>
      <c r="AT77" s="460"/>
      <c r="AU77" s="461">
        <v>138</v>
      </c>
      <c r="AV77" s="456"/>
      <c r="AW77" s="456"/>
      <c r="AX77" s="456"/>
      <c r="AY77" s="460"/>
      <c r="AZ77" s="565" t="s">
        <v>465</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550</v>
      </c>
      <c r="C78" s="420"/>
      <c r="D78" s="420"/>
      <c r="E78" s="420"/>
      <c r="F78" s="420"/>
      <c r="G78" s="420"/>
      <c r="H78" s="420"/>
      <c r="I78" s="420"/>
      <c r="J78" s="420"/>
      <c r="K78" s="420"/>
      <c r="L78" s="420"/>
      <c r="M78" s="420"/>
      <c r="N78" s="420"/>
      <c r="O78" s="420"/>
      <c r="P78" s="432"/>
      <c r="Q78" s="438">
        <f>[1]百万円単位!$D$94</f>
        <v>217</v>
      </c>
      <c r="R78" s="450"/>
      <c r="S78" s="450"/>
      <c r="T78" s="450"/>
      <c r="U78" s="450"/>
      <c r="V78" s="450">
        <f>[1]百万円単位!$E$94</f>
        <v>191</v>
      </c>
      <c r="W78" s="450"/>
      <c r="X78" s="450"/>
      <c r="Y78" s="450"/>
      <c r="Z78" s="450"/>
      <c r="AA78" s="450">
        <v>25</v>
      </c>
      <c r="AB78" s="450"/>
      <c r="AC78" s="450"/>
      <c r="AD78" s="450"/>
      <c r="AE78" s="450"/>
      <c r="AF78" s="450">
        <v>25</v>
      </c>
      <c r="AG78" s="450"/>
      <c r="AH78" s="450"/>
      <c r="AI78" s="450"/>
      <c r="AJ78" s="450"/>
      <c r="AK78" s="450" t="s">
        <v>202</v>
      </c>
      <c r="AL78" s="450"/>
      <c r="AM78" s="450"/>
      <c r="AN78" s="450"/>
      <c r="AO78" s="450"/>
      <c r="AP78" s="450" t="s">
        <v>202</v>
      </c>
      <c r="AQ78" s="450"/>
      <c r="AR78" s="450"/>
      <c r="AS78" s="450"/>
      <c r="AT78" s="450"/>
      <c r="AU78" s="450" t="s">
        <v>202</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127</v>
      </c>
      <c r="C79" s="420"/>
      <c r="D79" s="420"/>
      <c r="E79" s="420"/>
      <c r="F79" s="420"/>
      <c r="G79" s="420"/>
      <c r="H79" s="420"/>
      <c r="I79" s="420"/>
      <c r="J79" s="420"/>
      <c r="K79" s="420"/>
      <c r="L79" s="420"/>
      <c r="M79" s="420"/>
      <c r="N79" s="420"/>
      <c r="O79" s="420"/>
      <c r="P79" s="432"/>
      <c r="Q79" s="438">
        <f>[1]百万円単位!$D$95</f>
        <v>823874</v>
      </c>
      <c r="R79" s="450"/>
      <c r="S79" s="450"/>
      <c r="T79" s="450"/>
      <c r="U79" s="450"/>
      <c r="V79" s="450">
        <f>[1]百万円単位!$E$95</f>
        <v>808406</v>
      </c>
      <c r="W79" s="450"/>
      <c r="X79" s="450"/>
      <c r="Y79" s="450"/>
      <c r="Z79" s="450"/>
      <c r="AA79" s="450">
        <f>Q79-V79</f>
        <v>15468</v>
      </c>
      <c r="AB79" s="450"/>
      <c r="AC79" s="450"/>
      <c r="AD79" s="450"/>
      <c r="AE79" s="450"/>
      <c r="AF79" s="450">
        <v>15468</v>
      </c>
      <c r="AG79" s="450"/>
      <c r="AH79" s="450"/>
      <c r="AI79" s="450"/>
      <c r="AJ79" s="450"/>
      <c r="AK79" s="450" t="s">
        <v>202</v>
      </c>
      <c r="AL79" s="450"/>
      <c r="AM79" s="450"/>
      <c r="AN79" s="450"/>
      <c r="AO79" s="450"/>
      <c r="AP79" s="450" t="s">
        <v>202</v>
      </c>
      <c r="AQ79" s="450"/>
      <c r="AR79" s="450"/>
      <c r="AS79" s="450"/>
      <c r="AT79" s="450"/>
      <c r="AU79" s="450" t="s">
        <v>202</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264</v>
      </c>
      <c r="C80" s="420"/>
      <c r="D80" s="420"/>
      <c r="E80" s="420"/>
      <c r="F80" s="420"/>
      <c r="G80" s="420"/>
      <c r="H80" s="420"/>
      <c r="I80" s="420"/>
      <c r="J80" s="420"/>
      <c r="K80" s="420"/>
      <c r="L80" s="420"/>
      <c r="M80" s="420"/>
      <c r="N80" s="420"/>
      <c r="O80" s="420"/>
      <c r="P80" s="432"/>
      <c r="Q80" s="438">
        <f>[1]百万円単位!$D$25</f>
        <v>203</v>
      </c>
      <c r="R80" s="450"/>
      <c r="S80" s="450"/>
      <c r="T80" s="450"/>
      <c r="U80" s="450"/>
      <c r="V80" s="450">
        <f>[1]百万円単位!$E$25</f>
        <v>193</v>
      </c>
      <c r="W80" s="450"/>
      <c r="X80" s="450"/>
      <c r="Y80" s="450"/>
      <c r="Z80" s="450"/>
      <c r="AA80" s="450">
        <v>11</v>
      </c>
      <c r="AB80" s="450"/>
      <c r="AC80" s="450"/>
      <c r="AD80" s="450"/>
      <c r="AE80" s="450"/>
      <c r="AF80" s="450">
        <v>11</v>
      </c>
      <c r="AG80" s="450"/>
      <c r="AH80" s="450"/>
      <c r="AI80" s="450"/>
      <c r="AJ80" s="450"/>
      <c r="AK80" s="450" t="s">
        <v>202</v>
      </c>
      <c r="AL80" s="450"/>
      <c r="AM80" s="450"/>
      <c r="AN80" s="450"/>
      <c r="AO80" s="450"/>
      <c r="AP80" s="450" t="s">
        <v>202</v>
      </c>
      <c r="AQ80" s="450"/>
      <c r="AR80" s="450"/>
      <c r="AS80" s="450"/>
      <c r="AT80" s="450"/>
      <c r="AU80" s="450" t="s">
        <v>202</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532</v>
      </c>
      <c r="C81" s="420"/>
      <c r="D81" s="420"/>
      <c r="E81" s="420"/>
      <c r="F81" s="420"/>
      <c r="G81" s="420"/>
      <c r="H81" s="420"/>
      <c r="I81" s="420"/>
      <c r="J81" s="420"/>
      <c r="K81" s="420"/>
      <c r="L81" s="420"/>
      <c r="M81" s="420"/>
      <c r="N81" s="420"/>
      <c r="O81" s="420"/>
      <c r="P81" s="432"/>
      <c r="Q81" s="438">
        <f>[1]百万円単位!$D$84</f>
        <v>405</v>
      </c>
      <c r="R81" s="450"/>
      <c r="S81" s="450"/>
      <c r="T81" s="450"/>
      <c r="U81" s="450"/>
      <c r="V81" s="450">
        <f>[1]百万円単位!$E$84</f>
        <v>388</v>
      </c>
      <c r="W81" s="450"/>
      <c r="X81" s="450"/>
      <c r="Y81" s="450"/>
      <c r="Z81" s="450"/>
      <c r="AA81" s="450">
        <f>Q81-V81</f>
        <v>17</v>
      </c>
      <c r="AB81" s="450"/>
      <c r="AC81" s="450"/>
      <c r="AD81" s="450"/>
      <c r="AE81" s="450"/>
      <c r="AF81" s="450">
        <v>17</v>
      </c>
      <c r="AG81" s="450"/>
      <c r="AH81" s="450"/>
      <c r="AI81" s="450"/>
      <c r="AJ81" s="450"/>
      <c r="AK81" s="450">
        <v>173</v>
      </c>
      <c r="AL81" s="450"/>
      <c r="AM81" s="450"/>
      <c r="AN81" s="450"/>
      <c r="AO81" s="450"/>
      <c r="AP81" s="450">
        <v>448</v>
      </c>
      <c r="AQ81" s="450"/>
      <c r="AR81" s="450"/>
      <c r="AS81" s="450"/>
      <c r="AT81" s="450"/>
      <c r="AU81" s="450">
        <v>448</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t="s">
        <v>534</v>
      </c>
      <c r="C82" s="420"/>
      <c r="D82" s="420"/>
      <c r="E82" s="420"/>
      <c r="F82" s="420"/>
      <c r="G82" s="420"/>
      <c r="H82" s="420"/>
      <c r="I82" s="420"/>
      <c r="J82" s="420"/>
      <c r="K82" s="420"/>
      <c r="L82" s="420"/>
      <c r="M82" s="420"/>
      <c r="N82" s="420"/>
      <c r="O82" s="420"/>
      <c r="P82" s="432"/>
      <c r="Q82" s="438">
        <f>[1]百万円単位!$D$31</f>
        <v>1427</v>
      </c>
      <c r="R82" s="450"/>
      <c r="S82" s="450"/>
      <c r="T82" s="450"/>
      <c r="U82" s="450"/>
      <c r="V82" s="450">
        <f>[1]百万円単位!$E$31</f>
        <v>1388</v>
      </c>
      <c r="W82" s="450"/>
      <c r="X82" s="450"/>
      <c r="Y82" s="450"/>
      <c r="Z82" s="450"/>
      <c r="AA82" s="450">
        <f>Q82-V82</f>
        <v>39</v>
      </c>
      <c r="AB82" s="450"/>
      <c r="AC82" s="450"/>
      <c r="AD82" s="450"/>
      <c r="AE82" s="450"/>
      <c r="AF82" s="450">
        <v>39</v>
      </c>
      <c r="AG82" s="450"/>
      <c r="AH82" s="450"/>
      <c r="AI82" s="450"/>
      <c r="AJ82" s="450"/>
      <c r="AK82" s="450">
        <v>10</v>
      </c>
      <c r="AL82" s="450"/>
      <c r="AM82" s="450"/>
      <c r="AN82" s="450"/>
      <c r="AO82" s="450"/>
      <c r="AP82" s="450">
        <v>403</v>
      </c>
      <c r="AQ82" s="450"/>
      <c r="AR82" s="450"/>
      <c r="AS82" s="450"/>
      <c r="AT82" s="450"/>
      <c r="AU82" s="450">
        <v>82</v>
      </c>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259</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SUM(AF68:AJ82)</f>
        <v>26307</v>
      </c>
      <c r="AG88" s="452"/>
      <c r="AH88" s="452"/>
      <c r="AI88" s="452"/>
      <c r="AJ88" s="452"/>
      <c r="AK88" s="455"/>
      <c r="AL88" s="455"/>
      <c r="AM88" s="455"/>
      <c r="AN88" s="455"/>
      <c r="AO88" s="455"/>
      <c r="AP88" s="452">
        <f>SUM(AP68:AT82)</f>
        <v>9767</v>
      </c>
      <c r="AQ88" s="452"/>
      <c r="AR88" s="452"/>
      <c r="AS88" s="452"/>
      <c r="AT88" s="452"/>
      <c r="AU88" s="452">
        <f>SUM(AU68:AY82)</f>
        <v>818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259</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472</v>
      </c>
      <c r="AG109" s="406"/>
      <c r="AH109" s="406"/>
      <c r="AI109" s="406"/>
      <c r="AJ109" s="469"/>
      <c r="AK109" s="480" t="s">
        <v>392</v>
      </c>
      <c r="AL109" s="406"/>
      <c r="AM109" s="406"/>
      <c r="AN109" s="406"/>
      <c r="AO109" s="469"/>
      <c r="AP109" s="480" t="s">
        <v>473</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472</v>
      </c>
      <c r="BW109" s="406"/>
      <c r="BX109" s="406"/>
      <c r="BY109" s="406"/>
      <c r="BZ109" s="469"/>
      <c r="CA109" s="480" t="s">
        <v>392</v>
      </c>
      <c r="CB109" s="406"/>
      <c r="CC109" s="406"/>
      <c r="CD109" s="406"/>
      <c r="CE109" s="469"/>
      <c r="CF109" s="655" t="s">
        <v>473</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472</v>
      </c>
      <c r="DM109" s="406"/>
      <c r="DN109" s="406"/>
      <c r="DO109" s="406"/>
      <c r="DP109" s="469"/>
      <c r="DQ109" s="480" t="s">
        <v>392</v>
      </c>
      <c r="DR109" s="406"/>
      <c r="DS109" s="406"/>
      <c r="DT109" s="406"/>
      <c r="DU109" s="469"/>
      <c r="DV109" s="480" t="s">
        <v>473</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704904</v>
      </c>
      <c r="AB110" s="487"/>
      <c r="AC110" s="487"/>
      <c r="AD110" s="487"/>
      <c r="AE110" s="498"/>
      <c r="AF110" s="514">
        <v>723430</v>
      </c>
      <c r="AG110" s="487"/>
      <c r="AH110" s="487"/>
      <c r="AI110" s="487"/>
      <c r="AJ110" s="498"/>
      <c r="AK110" s="514">
        <v>705659</v>
      </c>
      <c r="AL110" s="487"/>
      <c r="AM110" s="487"/>
      <c r="AN110" s="487"/>
      <c r="AO110" s="498"/>
      <c r="AP110" s="538">
        <v>16.399999999999999</v>
      </c>
      <c r="AQ110" s="546"/>
      <c r="AR110" s="546"/>
      <c r="AS110" s="546"/>
      <c r="AT110" s="556"/>
      <c r="AU110" s="568" t="s">
        <v>123</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7826245</v>
      </c>
      <c r="BR110" s="640"/>
      <c r="BS110" s="640"/>
      <c r="BT110" s="640"/>
      <c r="BU110" s="640"/>
      <c r="BV110" s="640">
        <v>8103552</v>
      </c>
      <c r="BW110" s="640"/>
      <c r="BX110" s="640"/>
      <c r="BY110" s="640"/>
      <c r="BZ110" s="640"/>
      <c r="CA110" s="640">
        <v>8820991</v>
      </c>
      <c r="CB110" s="640"/>
      <c r="CC110" s="640"/>
      <c r="CD110" s="640"/>
      <c r="CE110" s="640"/>
      <c r="CF110" s="656">
        <v>205.6</v>
      </c>
      <c r="CG110" s="660"/>
      <c r="CH110" s="660"/>
      <c r="CI110" s="660"/>
      <c r="CJ110" s="660"/>
      <c r="CK110" s="672" t="s">
        <v>389</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234258</v>
      </c>
      <c r="BR111" s="641"/>
      <c r="BS111" s="641"/>
      <c r="BT111" s="641"/>
      <c r="BU111" s="641"/>
      <c r="BV111" s="641">
        <v>219026</v>
      </c>
      <c r="BW111" s="641"/>
      <c r="BX111" s="641"/>
      <c r="BY111" s="641"/>
      <c r="BZ111" s="641"/>
      <c r="CA111" s="641">
        <v>203979</v>
      </c>
      <c r="CB111" s="641"/>
      <c r="CC111" s="641"/>
      <c r="CD111" s="641"/>
      <c r="CE111" s="641"/>
      <c r="CF111" s="657">
        <v>4.8</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147</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277</v>
      </c>
      <c r="BA112" s="378"/>
      <c r="BB112" s="378"/>
      <c r="BC112" s="378"/>
      <c r="BD112" s="378"/>
      <c r="BE112" s="378"/>
      <c r="BF112" s="378"/>
      <c r="BG112" s="378"/>
      <c r="BH112" s="378"/>
      <c r="BI112" s="378"/>
      <c r="BJ112" s="378"/>
      <c r="BK112" s="378"/>
      <c r="BL112" s="378"/>
      <c r="BM112" s="378"/>
      <c r="BN112" s="378"/>
      <c r="BO112" s="378"/>
      <c r="BP112" s="472"/>
      <c r="BQ112" s="633">
        <v>2611130</v>
      </c>
      <c r="BR112" s="641"/>
      <c r="BS112" s="641"/>
      <c r="BT112" s="641"/>
      <c r="BU112" s="641"/>
      <c r="BV112" s="641">
        <v>2573292</v>
      </c>
      <c r="BW112" s="641"/>
      <c r="BX112" s="641"/>
      <c r="BY112" s="641"/>
      <c r="BZ112" s="641"/>
      <c r="CA112" s="641">
        <v>2450309</v>
      </c>
      <c r="CB112" s="641"/>
      <c r="CC112" s="641"/>
      <c r="CD112" s="641"/>
      <c r="CE112" s="641"/>
      <c r="CF112" s="657">
        <v>57.1</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117271</v>
      </c>
      <c r="AB113" s="446"/>
      <c r="AC113" s="446"/>
      <c r="AD113" s="446"/>
      <c r="AE113" s="499"/>
      <c r="AF113" s="515">
        <v>121744</v>
      </c>
      <c r="AG113" s="446"/>
      <c r="AH113" s="446"/>
      <c r="AI113" s="446"/>
      <c r="AJ113" s="499"/>
      <c r="AK113" s="515">
        <v>123658</v>
      </c>
      <c r="AL113" s="446"/>
      <c r="AM113" s="446"/>
      <c r="AN113" s="446"/>
      <c r="AO113" s="499"/>
      <c r="AP113" s="539">
        <v>2.9</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964048</v>
      </c>
      <c r="BR113" s="641"/>
      <c r="BS113" s="641"/>
      <c r="BT113" s="641"/>
      <c r="BU113" s="641"/>
      <c r="BV113" s="641">
        <v>884065</v>
      </c>
      <c r="BW113" s="641"/>
      <c r="BX113" s="641"/>
      <c r="BY113" s="641"/>
      <c r="BZ113" s="641"/>
      <c r="CA113" s="641">
        <v>818410</v>
      </c>
      <c r="CB113" s="641"/>
      <c r="CC113" s="641"/>
      <c r="CD113" s="641"/>
      <c r="CE113" s="641"/>
      <c r="CF113" s="657">
        <v>19.100000000000001</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232558</v>
      </c>
      <c r="DH113" s="446"/>
      <c r="DI113" s="446"/>
      <c r="DJ113" s="446"/>
      <c r="DK113" s="499"/>
      <c r="DL113" s="515">
        <v>218459</v>
      </c>
      <c r="DM113" s="446"/>
      <c r="DN113" s="446"/>
      <c r="DO113" s="446"/>
      <c r="DP113" s="499"/>
      <c r="DQ113" s="515">
        <v>203412</v>
      </c>
      <c r="DR113" s="446"/>
      <c r="DS113" s="446"/>
      <c r="DT113" s="446"/>
      <c r="DU113" s="499"/>
      <c r="DV113" s="539">
        <v>4.7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102762</v>
      </c>
      <c r="AB114" s="446"/>
      <c r="AC114" s="446"/>
      <c r="AD114" s="446"/>
      <c r="AE114" s="499"/>
      <c r="AF114" s="515">
        <v>99979</v>
      </c>
      <c r="AG114" s="446"/>
      <c r="AH114" s="446"/>
      <c r="AI114" s="446"/>
      <c r="AJ114" s="499"/>
      <c r="AK114" s="515">
        <v>105983</v>
      </c>
      <c r="AL114" s="446"/>
      <c r="AM114" s="446"/>
      <c r="AN114" s="446"/>
      <c r="AO114" s="499"/>
      <c r="AP114" s="539">
        <v>2.5</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688881</v>
      </c>
      <c r="BR114" s="641"/>
      <c r="BS114" s="641"/>
      <c r="BT114" s="641"/>
      <c r="BU114" s="641"/>
      <c r="BV114" s="641">
        <v>671514</v>
      </c>
      <c r="BW114" s="641"/>
      <c r="BX114" s="641"/>
      <c r="BY114" s="641"/>
      <c r="BZ114" s="641"/>
      <c r="CA114" s="641">
        <v>695983</v>
      </c>
      <c r="CB114" s="641"/>
      <c r="CC114" s="641"/>
      <c r="CD114" s="641"/>
      <c r="CE114" s="641"/>
      <c r="CF114" s="657">
        <v>16.2</v>
      </c>
      <c r="CG114" s="661"/>
      <c r="CH114" s="661"/>
      <c r="CI114" s="661"/>
      <c r="CJ114" s="661"/>
      <c r="CK114" s="673"/>
      <c r="CL114" s="413"/>
      <c r="CM114" s="425" t="s">
        <v>482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12561</v>
      </c>
      <c r="AB115" s="446"/>
      <c r="AC115" s="446"/>
      <c r="AD115" s="446"/>
      <c r="AE115" s="499"/>
      <c r="AF115" s="515">
        <v>15232</v>
      </c>
      <c r="AG115" s="446"/>
      <c r="AH115" s="446"/>
      <c r="AI115" s="446"/>
      <c r="AJ115" s="499"/>
      <c r="AK115" s="515">
        <v>15613</v>
      </c>
      <c r="AL115" s="446"/>
      <c r="AM115" s="446"/>
      <c r="AN115" s="446"/>
      <c r="AO115" s="499"/>
      <c r="AP115" s="539">
        <v>0.4</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t="s">
        <v>202</v>
      </c>
      <c r="BW115" s="641"/>
      <c r="BX115" s="641"/>
      <c r="BY115" s="641"/>
      <c r="BZ115" s="641"/>
      <c r="CA115" s="641" t="s">
        <v>202</v>
      </c>
      <c r="CB115" s="641"/>
      <c r="CC115" s="641"/>
      <c r="CD115" s="641"/>
      <c r="CE115" s="641"/>
      <c r="CF115" s="657" t="s">
        <v>202</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281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937498</v>
      </c>
      <c r="AB117" s="488"/>
      <c r="AC117" s="488"/>
      <c r="AD117" s="488"/>
      <c r="AE117" s="500"/>
      <c r="AF117" s="516">
        <v>960385</v>
      </c>
      <c r="AG117" s="488"/>
      <c r="AH117" s="488"/>
      <c r="AI117" s="488"/>
      <c r="AJ117" s="500"/>
      <c r="AK117" s="516">
        <v>950913</v>
      </c>
      <c r="AL117" s="488"/>
      <c r="AM117" s="488"/>
      <c r="AN117" s="488"/>
      <c r="AO117" s="500"/>
      <c r="AP117" s="540"/>
      <c r="AQ117" s="548"/>
      <c r="AR117" s="548"/>
      <c r="AS117" s="548"/>
      <c r="AT117" s="558"/>
      <c r="AU117" s="569"/>
      <c r="AV117" s="578"/>
      <c r="AW117" s="578"/>
      <c r="AX117" s="578"/>
      <c r="AY117" s="578"/>
      <c r="AZ117" s="426" t="s">
        <v>483</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472</v>
      </c>
      <c r="AG118" s="406"/>
      <c r="AH118" s="406"/>
      <c r="AI118" s="406"/>
      <c r="AJ118" s="469"/>
      <c r="AK118" s="480" t="s">
        <v>392</v>
      </c>
      <c r="AL118" s="406"/>
      <c r="AM118" s="406"/>
      <c r="AN118" s="406"/>
      <c r="AO118" s="469"/>
      <c r="AP118" s="480" t="s">
        <v>473</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389</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281</v>
      </c>
      <c r="BA119" s="603"/>
      <c r="BB119" s="603"/>
      <c r="BC119" s="603"/>
      <c r="BD119" s="603"/>
      <c r="BE119" s="603"/>
      <c r="BF119" s="603"/>
      <c r="BG119" s="603"/>
      <c r="BH119" s="603"/>
      <c r="BI119" s="603"/>
      <c r="BJ119" s="603"/>
      <c r="BK119" s="603"/>
      <c r="BL119" s="603"/>
      <c r="BM119" s="603"/>
      <c r="BN119" s="603"/>
      <c r="BO119" s="468" t="s">
        <v>169</v>
      </c>
      <c r="BP119" s="629"/>
      <c r="BQ119" s="634">
        <v>12324562</v>
      </c>
      <c r="BR119" s="642"/>
      <c r="BS119" s="642"/>
      <c r="BT119" s="642"/>
      <c r="BU119" s="642"/>
      <c r="BV119" s="642">
        <v>12451449</v>
      </c>
      <c r="BW119" s="642"/>
      <c r="BX119" s="642"/>
      <c r="BY119" s="642"/>
      <c r="BZ119" s="642"/>
      <c r="CA119" s="642">
        <v>12989672</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1700</v>
      </c>
      <c r="DH119" s="489"/>
      <c r="DI119" s="489"/>
      <c r="DJ119" s="489"/>
      <c r="DK119" s="501"/>
      <c r="DL119" s="517">
        <v>567</v>
      </c>
      <c r="DM119" s="489"/>
      <c r="DN119" s="489"/>
      <c r="DO119" s="489"/>
      <c r="DP119" s="501"/>
      <c r="DQ119" s="517">
        <v>567</v>
      </c>
      <c r="DR119" s="489"/>
      <c r="DS119" s="489"/>
      <c r="DT119" s="489"/>
      <c r="DU119" s="501"/>
      <c r="DV119" s="714">
        <v>0</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477</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3180033</v>
      </c>
      <c r="BR120" s="640"/>
      <c r="BS120" s="640"/>
      <c r="BT120" s="640"/>
      <c r="BU120" s="640"/>
      <c r="BV120" s="640">
        <v>3492300</v>
      </c>
      <c r="BW120" s="640"/>
      <c r="BX120" s="640"/>
      <c r="BY120" s="640"/>
      <c r="BZ120" s="640"/>
      <c r="CA120" s="640">
        <v>3804993</v>
      </c>
      <c r="CB120" s="640"/>
      <c r="CC120" s="640"/>
      <c r="CD120" s="640"/>
      <c r="CE120" s="640"/>
      <c r="CF120" s="656">
        <v>88.7</v>
      </c>
      <c r="CG120" s="660"/>
      <c r="CH120" s="660"/>
      <c r="CI120" s="660"/>
      <c r="CJ120" s="660"/>
      <c r="CK120" s="675" t="s">
        <v>278</v>
      </c>
      <c r="CL120" s="685"/>
      <c r="CM120" s="685"/>
      <c r="CN120" s="685"/>
      <c r="CO120" s="688"/>
      <c r="CP120" s="692" t="s">
        <v>357</v>
      </c>
      <c r="CQ120" s="695"/>
      <c r="CR120" s="695"/>
      <c r="CS120" s="695"/>
      <c r="CT120" s="695"/>
      <c r="CU120" s="695"/>
      <c r="CV120" s="695"/>
      <c r="CW120" s="695"/>
      <c r="CX120" s="695"/>
      <c r="CY120" s="695"/>
      <c r="CZ120" s="695"/>
      <c r="DA120" s="695"/>
      <c r="DB120" s="695"/>
      <c r="DC120" s="695"/>
      <c r="DD120" s="695"/>
      <c r="DE120" s="695"/>
      <c r="DF120" s="698"/>
      <c r="DG120" s="632">
        <v>2611130</v>
      </c>
      <c r="DH120" s="640"/>
      <c r="DI120" s="640"/>
      <c r="DJ120" s="640"/>
      <c r="DK120" s="640"/>
      <c r="DL120" s="640">
        <v>2573292</v>
      </c>
      <c r="DM120" s="640"/>
      <c r="DN120" s="640"/>
      <c r="DO120" s="640"/>
      <c r="DP120" s="640"/>
      <c r="DQ120" s="640">
        <v>2450309</v>
      </c>
      <c r="DR120" s="640"/>
      <c r="DS120" s="640"/>
      <c r="DT120" s="640"/>
      <c r="DU120" s="640"/>
      <c r="DV120" s="712">
        <v>57.1</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487</v>
      </c>
      <c r="BA121" s="378"/>
      <c r="BB121" s="378"/>
      <c r="BC121" s="378"/>
      <c r="BD121" s="378"/>
      <c r="BE121" s="378"/>
      <c r="BF121" s="378"/>
      <c r="BG121" s="378"/>
      <c r="BH121" s="378"/>
      <c r="BI121" s="378"/>
      <c r="BJ121" s="378"/>
      <c r="BK121" s="378"/>
      <c r="BL121" s="378"/>
      <c r="BM121" s="378"/>
      <c r="BN121" s="378"/>
      <c r="BO121" s="378"/>
      <c r="BP121" s="472"/>
      <c r="BQ121" s="633" t="s">
        <v>202</v>
      </c>
      <c r="BR121" s="641"/>
      <c r="BS121" s="641"/>
      <c r="BT121" s="641"/>
      <c r="BU121" s="641"/>
      <c r="BV121" s="641" t="s">
        <v>202</v>
      </c>
      <c r="BW121" s="641"/>
      <c r="BX121" s="641"/>
      <c r="BY121" s="641"/>
      <c r="BZ121" s="641"/>
      <c r="CA121" s="641">
        <v>394</v>
      </c>
      <c r="CB121" s="641"/>
      <c r="CC121" s="641"/>
      <c r="CD121" s="641"/>
      <c r="CE121" s="641"/>
      <c r="CF121" s="657">
        <v>0</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t="s">
        <v>202</v>
      </c>
      <c r="DH121" s="641"/>
      <c r="DI121" s="641"/>
      <c r="DJ121" s="641"/>
      <c r="DK121" s="641"/>
      <c r="DL121" s="641" t="s">
        <v>202</v>
      </c>
      <c r="DM121" s="641"/>
      <c r="DN121" s="641"/>
      <c r="DO121" s="641"/>
      <c r="DP121" s="641"/>
      <c r="DQ121" s="641" t="s">
        <v>202</v>
      </c>
      <c r="DR121" s="641"/>
      <c r="DS121" s="641"/>
      <c r="DT121" s="641"/>
      <c r="DU121" s="641"/>
      <c r="DV121" s="713" t="s">
        <v>202</v>
      </c>
      <c r="DW121" s="713"/>
      <c r="DX121" s="713"/>
      <c r="DY121" s="713"/>
      <c r="DZ121" s="722"/>
    </row>
    <row r="122" spans="1:130" s="365" customFormat="1" ht="26.25" customHeight="1">
      <c r="A122" s="390"/>
      <c r="B122" s="413"/>
      <c r="C122" s="425" t="s">
        <v>482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7520383</v>
      </c>
      <c r="BR122" s="642"/>
      <c r="BS122" s="642"/>
      <c r="BT122" s="642"/>
      <c r="BU122" s="642"/>
      <c r="BV122" s="642">
        <v>7556353</v>
      </c>
      <c r="BW122" s="642"/>
      <c r="BX122" s="642"/>
      <c r="BY122" s="642"/>
      <c r="BZ122" s="642"/>
      <c r="CA122" s="642">
        <v>7685466</v>
      </c>
      <c r="CB122" s="642"/>
      <c r="CC122" s="642"/>
      <c r="CD122" s="642"/>
      <c r="CE122" s="642"/>
      <c r="CF122" s="658">
        <v>179.1</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281</v>
      </c>
      <c r="BA123" s="603"/>
      <c r="BB123" s="603"/>
      <c r="BC123" s="603"/>
      <c r="BD123" s="603"/>
      <c r="BE123" s="603"/>
      <c r="BF123" s="603"/>
      <c r="BG123" s="603"/>
      <c r="BH123" s="603"/>
      <c r="BI123" s="603"/>
      <c r="BJ123" s="603"/>
      <c r="BK123" s="603"/>
      <c r="BL123" s="603"/>
      <c r="BM123" s="603"/>
      <c r="BN123" s="603"/>
      <c r="BO123" s="468" t="s">
        <v>490</v>
      </c>
      <c r="BP123" s="629"/>
      <c r="BQ123" s="635">
        <v>10700416</v>
      </c>
      <c r="BR123" s="643"/>
      <c r="BS123" s="643"/>
      <c r="BT123" s="643"/>
      <c r="BU123" s="643"/>
      <c r="BV123" s="643">
        <v>11048653</v>
      </c>
      <c r="BW123" s="643"/>
      <c r="BX123" s="643"/>
      <c r="BY123" s="643"/>
      <c r="BZ123" s="643"/>
      <c r="CA123" s="643">
        <v>11490853</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39.700000000000003</v>
      </c>
      <c r="BR124" s="644"/>
      <c r="BS124" s="644"/>
      <c r="BT124" s="644"/>
      <c r="BU124" s="644"/>
      <c r="BV124" s="644">
        <v>32.200000000000003</v>
      </c>
      <c r="BW124" s="644"/>
      <c r="BX124" s="644"/>
      <c r="BY124" s="644"/>
      <c r="BZ124" s="644"/>
      <c r="CA124" s="644">
        <v>34.9</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1"/>
      <c r="DL124" s="517" t="s">
        <v>202</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12561</v>
      </c>
      <c r="AB126" s="446"/>
      <c r="AC126" s="446"/>
      <c r="AD126" s="446"/>
      <c r="AE126" s="499"/>
      <c r="AF126" s="515">
        <v>15232</v>
      </c>
      <c r="AG126" s="446"/>
      <c r="AH126" s="446"/>
      <c r="AI126" s="446"/>
      <c r="AJ126" s="499"/>
      <c r="AK126" s="515">
        <v>15613</v>
      </c>
      <c r="AL126" s="446"/>
      <c r="AM126" s="446"/>
      <c r="AN126" s="446"/>
      <c r="AO126" s="499"/>
      <c r="AP126" s="539">
        <v>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496</v>
      </c>
      <c r="AY127" s="593"/>
      <c r="AZ127" s="593"/>
      <c r="BA127" s="593"/>
      <c r="BB127" s="593"/>
      <c r="BC127" s="593"/>
      <c r="BD127" s="593"/>
      <c r="BE127" s="610"/>
      <c r="BF127" s="612" t="s">
        <v>119</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953</v>
      </c>
      <c r="AB128" s="487"/>
      <c r="AC128" s="487"/>
      <c r="AD128" s="487"/>
      <c r="AE128" s="498"/>
      <c r="AF128" s="514" t="s">
        <v>202</v>
      </c>
      <c r="AG128" s="487"/>
      <c r="AH128" s="487"/>
      <c r="AI128" s="487"/>
      <c r="AJ128" s="498"/>
      <c r="AK128" s="514">
        <v>239</v>
      </c>
      <c r="AL128" s="487"/>
      <c r="AM128" s="487"/>
      <c r="AN128" s="487"/>
      <c r="AO128" s="498"/>
      <c r="AP128" s="541"/>
      <c r="AQ128" s="549"/>
      <c r="AR128" s="549"/>
      <c r="AS128" s="549"/>
      <c r="AT128" s="559"/>
      <c r="AU128" s="378"/>
      <c r="AV128" s="378"/>
      <c r="AW128" s="378"/>
      <c r="AX128" s="384" t="s">
        <v>235</v>
      </c>
      <c r="AY128" s="407"/>
      <c r="AZ128" s="407"/>
      <c r="BA128" s="407"/>
      <c r="BB128" s="407"/>
      <c r="BC128" s="407"/>
      <c r="BD128" s="407"/>
      <c r="BE128" s="470"/>
      <c r="BF128" s="613" t="s">
        <v>202</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244</v>
      </c>
      <c r="X129" s="466"/>
      <c r="Y129" s="466"/>
      <c r="Z129" s="476"/>
      <c r="AA129" s="482">
        <v>4680561</v>
      </c>
      <c r="AB129" s="446"/>
      <c r="AC129" s="446"/>
      <c r="AD129" s="446"/>
      <c r="AE129" s="499"/>
      <c r="AF129" s="515">
        <v>4949283</v>
      </c>
      <c r="AG129" s="446"/>
      <c r="AH129" s="446"/>
      <c r="AI129" s="446"/>
      <c r="AJ129" s="499"/>
      <c r="AK129" s="515">
        <v>4878709</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202</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593059</v>
      </c>
      <c r="AB130" s="446"/>
      <c r="AC130" s="446"/>
      <c r="AD130" s="446"/>
      <c r="AE130" s="499"/>
      <c r="AF130" s="515">
        <v>593635</v>
      </c>
      <c r="AG130" s="446"/>
      <c r="AH130" s="446"/>
      <c r="AI130" s="446"/>
      <c r="AJ130" s="499"/>
      <c r="AK130" s="515">
        <v>588631</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8.4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4087502</v>
      </c>
      <c r="AB131" s="489"/>
      <c r="AC131" s="489"/>
      <c r="AD131" s="489"/>
      <c r="AE131" s="501"/>
      <c r="AF131" s="517">
        <v>4355648</v>
      </c>
      <c r="AG131" s="489"/>
      <c r="AH131" s="489"/>
      <c r="AI131" s="489"/>
      <c r="AJ131" s="501"/>
      <c r="AK131" s="517">
        <v>4290078</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34.9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8.4033231050000001</v>
      </c>
      <c r="AB132" s="490"/>
      <c r="AC132" s="490"/>
      <c r="AD132" s="490"/>
      <c r="AE132" s="502"/>
      <c r="AF132" s="518">
        <v>8.4201019000000006</v>
      </c>
      <c r="AG132" s="490"/>
      <c r="AH132" s="490"/>
      <c r="AI132" s="490"/>
      <c r="AJ132" s="502"/>
      <c r="AK132" s="518">
        <v>8.439077331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8.1</v>
      </c>
      <c r="AB133" s="491"/>
      <c r="AC133" s="491"/>
      <c r="AD133" s="491"/>
      <c r="AE133" s="503"/>
      <c r="AF133" s="486">
        <v>8.4</v>
      </c>
      <c r="AG133" s="491"/>
      <c r="AH133" s="491"/>
      <c r="AI133" s="491"/>
      <c r="AJ133" s="503"/>
      <c r="AK133" s="486">
        <v>8.4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433EW7iJs7EhN7HHG2bL5lQwRuDm6R6IcGYVEdCWtEjG0KScJ/vtJ+rWfwljnts/LlJ3XolxuM4WAgz6mUQbA==" saltValue="ZQiXP/8CLXBA5iCzG86n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43" zoomScaleNormal="85" zoomScaleSheetLayoutView="43" workbookViewId="0">
      <selection activeCell="AS74" sqref="AS74"/>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4RP7W11Vf4ubly2TYPx/EugjeQIXGSF1FiV+xdDf3GIStZLs7hTiJ256M4pm+TvG4t/dnwuPc4hK7r6lw5Fqqg==" saltValue="C55+9kDwn2zYGKnK9ceiK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rf/bMIVB1Y2Hm+IVp66ESi+pGH9Wk3sWurQLogXotRExDbQ/R3F/GRRI6cFU1pA5xjUG44WCJAQcksbhO0kHg==" saltValue="zM+1BbCxd/bsPDTFyZpOa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1070862</v>
      </c>
      <c r="AP9" s="787">
        <v>55296</v>
      </c>
      <c r="AQ9" s="810">
        <v>91991</v>
      </c>
      <c r="AR9" s="824">
        <v>-39.9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231903</v>
      </c>
      <c r="AP10" s="788">
        <v>11975</v>
      </c>
      <c r="AQ10" s="811">
        <v>12405</v>
      </c>
      <c r="AR10" s="825">
        <v>-3.5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14063</v>
      </c>
      <c r="AP11" s="788">
        <v>726</v>
      </c>
      <c r="AQ11" s="811">
        <v>395</v>
      </c>
      <c r="AR11" s="825">
        <v>83.8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242</v>
      </c>
      <c r="AL12" s="757"/>
      <c r="AM12" s="757"/>
      <c r="AN12" s="774"/>
      <c r="AO12" s="788">
        <v>185</v>
      </c>
      <c r="AP12" s="788">
        <v>10</v>
      </c>
      <c r="AQ12" s="811">
        <v>19</v>
      </c>
      <c r="AR12" s="825">
        <v>-47.4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37312</v>
      </c>
      <c r="AP13" s="788">
        <v>1927</v>
      </c>
      <c r="AQ13" s="811">
        <v>3751</v>
      </c>
      <c r="AR13" s="825">
        <v>-48.6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33730</v>
      </c>
      <c r="AP14" s="788">
        <v>1742</v>
      </c>
      <c r="AQ14" s="811">
        <v>1672</v>
      </c>
      <c r="AR14" s="825">
        <v>4.2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-50875</v>
      </c>
      <c r="AP15" s="788">
        <v>-2627</v>
      </c>
      <c r="AQ15" s="811">
        <v>-6358</v>
      </c>
      <c r="AR15" s="825">
        <v>-58.7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281</v>
      </c>
      <c r="AL16" s="758"/>
      <c r="AM16" s="758"/>
      <c r="AN16" s="775"/>
      <c r="AO16" s="788">
        <v>1337180</v>
      </c>
      <c r="AP16" s="788">
        <v>69048</v>
      </c>
      <c r="AQ16" s="811">
        <v>103876</v>
      </c>
      <c r="AR16" s="825">
        <v>-33.5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342</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5.63</v>
      </c>
      <c r="AP21" s="800">
        <v>9.2899999999999991</v>
      </c>
      <c r="AQ21" s="813">
        <v>-3.66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98.1</v>
      </c>
      <c r="AP22" s="801">
        <v>96.9</v>
      </c>
      <c r="AQ22" s="814">
        <v>1.2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705659</v>
      </c>
      <c r="AP32" s="788">
        <v>36438</v>
      </c>
      <c r="AQ32" s="815">
        <v>51927</v>
      </c>
      <c r="AR32" s="825">
        <v>-29.8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202</v>
      </c>
      <c r="AP34" s="788" t="s">
        <v>202</v>
      </c>
      <c r="AQ34" s="815" t="s">
        <v>202</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123658</v>
      </c>
      <c r="AP35" s="788">
        <v>6385</v>
      </c>
      <c r="AQ35" s="815">
        <v>15337</v>
      </c>
      <c r="AR35" s="825">
        <v>-58.4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105983</v>
      </c>
      <c r="AP36" s="788">
        <v>5473</v>
      </c>
      <c r="AQ36" s="815">
        <v>2347</v>
      </c>
      <c r="AR36" s="825">
        <v>133.19999999999999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v>15613</v>
      </c>
      <c r="AP37" s="788">
        <v>806</v>
      </c>
      <c r="AQ37" s="815">
        <v>463</v>
      </c>
      <c r="AR37" s="825">
        <v>74.099999999999994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t="s">
        <v>202</v>
      </c>
      <c r="AP38" s="792" t="s">
        <v>202</v>
      </c>
      <c r="AQ38" s="816">
        <v>1</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-239</v>
      </c>
      <c r="AP39" s="788">
        <v>-12</v>
      </c>
      <c r="AQ39" s="815">
        <v>-3326</v>
      </c>
      <c r="AR39" s="825">
        <v>-99.6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-588631</v>
      </c>
      <c r="AP40" s="788">
        <v>-30395</v>
      </c>
      <c r="AQ40" s="815">
        <v>-45680</v>
      </c>
      <c r="AR40" s="825">
        <v>-33.5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362043</v>
      </c>
      <c r="AP41" s="788">
        <v>18695</v>
      </c>
      <c r="AQ41" s="815">
        <v>21069</v>
      </c>
      <c r="AR41" s="825">
        <v>-11.3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521</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524</v>
      </c>
      <c r="AQ50" s="818" t="s">
        <v>385</v>
      </c>
      <c r="AR50" s="828" t="s">
        <v>525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504</v>
      </c>
      <c r="AL51" s="764"/>
      <c r="AM51" s="770">
        <v>703754</v>
      </c>
      <c r="AN51" s="783">
        <v>35778</v>
      </c>
      <c r="AO51" s="795">
        <v>-41.2</v>
      </c>
      <c r="AP51" s="806">
        <v>47387</v>
      </c>
      <c r="AQ51" s="819">
        <v>-9.1999999999999993</v>
      </c>
      <c r="AR51" s="829">
        <v>-32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283</v>
      </c>
      <c r="AM52" s="771">
        <v>463967</v>
      </c>
      <c r="AN52" s="784">
        <v>23588</v>
      </c>
      <c r="AO52" s="796">
        <v>-17.7</v>
      </c>
      <c r="AP52" s="807">
        <v>24928</v>
      </c>
      <c r="AQ52" s="820">
        <v>0.3</v>
      </c>
      <c r="AR52" s="830">
        <v>-18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526</v>
      </c>
      <c r="AL53" s="764"/>
      <c r="AM53" s="770">
        <v>1162374</v>
      </c>
      <c r="AN53" s="783">
        <v>59151</v>
      </c>
      <c r="AO53" s="795">
        <v>65.3</v>
      </c>
      <c r="AP53" s="806">
        <v>51264</v>
      </c>
      <c r="AQ53" s="819">
        <v>8.1999999999999993</v>
      </c>
      <c r="AR53" s="829">
        <v>57.1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283</v>
      </c>
      <c r="AM54" s="771">
        <v>717483</v>
      </c>
      <c r="AN54" s="784">
        <v>36511</v>
      </c>
      <c r="AO54" s="796">
        <v>54.8</v>
      </c>
      <c r="AP54" s="807">
        <v>26040</v>
      </c>
      <c r="AQ54" s="820">
        <v>4.5</v>
      </c>
      <c r="AR54" s="830">
        <v>50.3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479</v>
      </c>
      <c r="AL55" s="764"/>
      <c r="AM55" s="770">
        <v>1824805</v>
      </c>
      <c r="AN55" s="783">
        <v>93326</v>
      </c>
      <c r="AO55" s="795">
        <v>57.8</v>
      </c>
      <c r="AP55" s="806">
        <v>96248</v>
      </c>
      <c r="AQ55" s="819">
        <v>87.7</v>
      </c>
      <c r="AR55" s="829">
        <v>-29.9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283</v>
      </c>
      <c r="AM56" s="771">
        <v>1428363</v>
      </c>
      <c r="AN56" s="784">
        <v>73051</v>
      </c>
      <c r="AO56" s="796">
        <v>100.1</v>
      </c>
      <c r="AP56" s="807">
        <v>55768</v>
      </c>
      <c r="AQ56" s="820">
        <v>114.2</v>
      </c>
      <c r="AR56" s="830">
        <v>-14.1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527</v>
      </c>
      <c r="AL57" s="764"/>
      <c r="AM57" s="770">
        <v>1110876</v>
      </c>
      <c r="AN57" s="783">
        <v>57197</v>
      </c>
      <c r="AO57" s="795">
        <v>-38.700000000000003</v>
      </c>
      <c r="AP57" s="806">
        <v>76413</v>
      </c>
      <c r="AQ57" s="819">
        <v>-20.6</v>
      </c>
      <c r="AR57" s="829">
        <v>-18.100000000000001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283</v>
      </c>
      <c r="AM58" s="771">
        <v>717164</v>
      </c>
      <c r="AN58" s="784">
        <v>36925</v>
      </c>
      <c r="AO58" s="796">
        <v>-49.5</v>
      </c>
      <c r="AP58" s="807">
        <v>39658</v>
      </c>
      <c r="AQ58" s="820">
        <v>-28.9</v>
      </c>
      <c r="AR58" s="830">
        <v>-20.6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2082108</v>
      </c>
      <c r="AN59" s="783">
        <v>107514</v>
      </c>
      <c r="AO59" s="795">
        <v>88</v>
      </c>
      <c r="AP59" s="806">
        <v>66481</v>
      </c>
      <c r="AQ59" s="819">
        <v>-13</v>
      </c>
      <c r="AR59" s="829">
        <v>101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283</v>
      </c>
      <c r="AM60" s="771">
        <v>1628965</v>
      </c>
      <c r="AN60" s="784">
        <v>84115</v>
      </c>
      <c r="AO60" s="796">
        <v>127.8</v>
      </c>
      <c r="AP60" s="807">
        <v>36120</v>
      </c>
      <c r="AQ60" s="820">
        <v>-8.9</v>
      </c>
      <c r="AR60" s="830">
        <v>136.69999999999999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528</v>
      </c>
      <c r="AL61" s="767"/>
      <c r="AM61" s="770">
        <v>1376783</v>
      </c>
      <c r="AN61" s="783">
        <v>70593</v>
      </c>
      <c r="AO61" s="795">
        <v>26.2</v>
      </c>
      <c r="AP61" s="806">
        <v>67559</v>
      </c>
      <c r="AQ61" s="821">
        <v>10.6</v>
      </c>
      <c r="AR61" s="829">
        <v>15.6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283</v>
      </c>
      <c r="AM62" s="771">
        <v>991188</v>
      </c>
      <c r="AN62" s="784">
        <v>50838</v>
      </c>
      <c r="AO62" s="796">
        <v>43.1</v>
      </c>
      <c r="AP62" s="807">
        <v>36503</v>
      </c>
      <c r="AQ62" s="820">
        <v>16.2</v>
      </c>
      <c r="AR62" s="830">
        <v>26.9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BCMPVNKHz/TgUYjQjZns1rXyk4f1K9CN27KjnEwgPBJLQg/j4PB+wjx2M2aN1HUE4RbB5HmrndSjAKVzi5i89g==" saltValue="SvD7ADav2T3tQpTb0r7fT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6WJHvUBNsFhKx+eeAUjE5iP+jAjPDJpBFeE8DSJFh4cAKJ49C5UDG4Eh7sunJ9GkYITQSJM8BEZKtnKiay9Yuw==" saltValue="E93fwnpvwoqzdaScL/2MY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sMzGG3lbKUkmL1gAefIW4C7Ory5sACeHPv4gea9eL/sD/+KvKRPkE5AENJWaTDf5n0jtMB5gFNWMkbTbR5GKg==" saltValue="zn0ToZgAVCld4G+4gwrSu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16</v>
      </c>
      <c r="F46" s="849" t="s">
        <v>530</v>
      </c>
      <c r="G46" s="853" t="s">
        <v>531</v>
      </c>
      <c r="H46" s="853" t="s">
        <v>533</v>
      </c>
      <c r="I46" s="853" t="s">
        <v>535</v>
      </c>
      <c r="J46" s="858" t="s">
        <v>536</v>
      </c>
    </row>
    <row r="47" spans="2:10" ht="57.75" customHeight="1">
      <c r="B47" s="838"/>
      <c r="C47" s="842" t="s">
        <v>3</v>
      </c>
      <c r="D47" s="842"/>
      <c r="E47" s="846"/>
      <c r="F47" s="850">
        <v>41.17</v>
      </c>
      <c r="G47" s="854">
        <v>39.380000000000003</v>
      </c>
      <c r="H47" s="854">
        <v>34.15</v>
      </c>
      <c r="I47" s="854">
        <v>32.78</v>
      </c>
      <c r="J47" s="859">
        <v>36.49</v>
      </c>
    </row>
    <row r="48" spans="2:10" ht="57.75" customHeight="1">
      <c r="B48" s="839"/>
      <c r="C48" s="843" t="s">
        <v>9</v>
      </c>
      <c r="D48" s="843"/>
      <c r="E48" s="847"/>
      <c r="F48" s="851">
        <v>4.22</v>
      </c>
      <c r="G48" s="855">
        <v>2.1800000000000002</v>
      </c>
      <c r="H48" s="855">
        <v>3.74</v>
      </c>
      <c r="I48" s="855">
        <v>9.6300000000000008</v>
      </c>
      <c r="J48" s="860">
        <v>7.98</v>
      </c>
    </row>
    <row r="49" spans="2:10" ht="57.75" customHeight="1">
      <c r="B49" s="840"/>
      <c r="C49" s="844" t="s">
        <v>15</v>
      </c>
      <c r="D49" s="844"/>
      <c r="E49" s="848"/>
      <c r="F49" s="852" t="s">
        <v>537</v>
      </c>
      <c r="G49" s="856" t="s">
        <v>430</v>
      </c>
      <c r="H49" s="856" t="s">
        <v>538</v>
      </c>
      <c r="I49" s="856">
        <v>6.22</v>
      </c>
      <c r="J49" s="861">
        <v>0.47</v>
      </c>
    </row>
    <row r="50" spans="2:10"/>
  </sheetData>
  <sheetProtection algorithmName="SHA-512" hashValue="fZbZrdMRMRR8SDryLafKQ48flPs9sKGGa8ZvebY59nGB7flS9Go8wvtq0c+nD20ESpn+ti9qdWdiBxccwIMjSg==" saltValue="pmyHpbaX1f53vDWc2TbU3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530</v>
      </c>
      <c r="G33" s="883" t="s">
        <v>531</v>
      </c>
      <c r="H33" s="883" t="s">
        <v>533</v>
      </c>
      <c r="I33" s="883" t="s">
        <v>535</v>
      </c>
      <c r="J33" s="887" t="s">
        <v>536</v>
      </c>
      <c r="K33" s="862"/>
      <c r="L33" s="862"/>
      <c r="M33" s="862"/>
      <c r="N33" s="862"/>
      <c r="O33" s="862"/>
      <c r="P33" s="862"/>
    </row>
    <row r="34" spans="1:16" ht="39" customHeight="1">
      <c r="A34" s="862"/>
      <c r="B34" s="864"/>
      <c r="C34" s="870" t="s">
        <v>464</v>
      </c>
      <c r="D34" s="870"/>
      <c r="E34" s="875"/>
      <c r="F34" s="879">
        <v>19.829999999999998</v>
      </c>
      <c r="G34" s="884">
        <v>21.41</v>
      </c>
      <c r="H34" s="884">
        <v>22.29</v>
      </c>
      <c r="I34" s="884">
        <v>22.06</v>
      </c>
      <c r="J34" s="888">
        <v>24.09</v>
      </c>
      <c r="K34" s="862"/>
      <c r="L34" s="862"/>
      <c r="M34" s="862"/>
      <c r="N34" s="862"/>
      <c r="O34" s="862"/>
      <c r="P34" s="862"/>
    </row>
    <row r="35" spans="1:16" ht="39" customHeight="1">
      <c r="A35" s="862"/>
      <c r="B35" s="865"/>
      <c r="C35" s="871" t="s">
        <v>454</v>
      </c>
      <c r="D35" s="871"/>
      <c r="E35" s="876"/>
      <c r="F35" s="880">
        <v>4.1399999999999997</v>
      </c>
      <c r="G35" s="885">
        <v>2.08</v>
      </c>
      <c r="H35" s="885">
        <v>3.67</v>
      </c>
      <c r="I35" s="885">
        <v>9.56</v>
      </c>
      <c r="J35" s="889">
        <v>7.94</v>
      </c>
      <c r="K35" s="862"/>
      <c r="L35" s="862"/>
      <c r="M35" s="862"/>
      <c r="N35" s="862"/>
      <c r="O35" s="862"/>
      <c r="P35" s="862"/>
    </row>
    <row r="36" spans="1:16" ht="39" customHeight="1">
      <c r="A36" s="862"/>
      <c r="B36" s="865"/>
      <c r="C36" s="871" t="s">
        <v>357</v>
      </c>
      <c r="D36" s="871"/>
      <c r="E36" s="876"/>
      <c r="F36" s="880" t="s">
        <v>202</v>
      </c>
      <c r="G36" s="885">
        <v>1.75</v>
      </c>
      <c r="H36" s="885">
        <v>2.0299999999999998</v>
      </c>
      <c r="I36" s="885">
        <v>2.52</v>
      </c>
      <c r="J36" s="889">
        <v>2.97</v>
      </c>
      <c r="K36" s="862"/>
      <c r="L36" s="862"/>
      <c r="M36" s="862"/>
      <c r="N36" s="862"/>
      <c r="O36" s="862"/>
      <c r="P36" s="862"/>
    </row>
    <row r="37" spans="1:16" ht="39" customHeight="1">
      <c r="A37" s="862"/>
      <c r="B37" s="865"/>
      <c r="C37" s="871" t="s">
        <v>463</v>
      </c>
      <c r="D37" s="871"/>
      <c r="E37" s="876"/>
      <c r="F37" s="880">
        <v>1.53</v>
      </c>
      <c r="G37" s="885">
        <v>1.1399999999999999</v>
      </c>
      <c r="H37" s="885">
        <v>0.55000000000000004</v>
      </c>
      <c r="I37" s="885">
        <v>0.97</v>
      </c>
      <c r="J37" s="889">
        <v>0.89</v>
      </c>
      <c r="K37" s="862"/>
      <c r="L37" s="862"/>
      <c r="M37" s="862"/>
      <c r="N37" s="862"/>
      <c r="O37" s="862"/>
      <c r="P37" s="862"/>
    </row>
    <row r="38" spans="1:16" ht="39" customHeight="1">
      <c r="A38" s="862"/>
      <c r="B38" s="865"/>
      <c r="C38" s="871" t="s">
        <v>229</v>
      </c>
      <c r="D38" s="871"/>
      <c r="E38" s="876"/>
      <c r="F38" s="880">
        <v>0.35</v>
      </c>
      <c r="G38" s="885">
        <v>0.17</v>
      </c>
      <c r="H38" s="885">
        <v>0.16</v>
      </c>
      <c r="I38" s="885">
        <v>0.17</v>
      </c>
      <c r="J38" s="889">
        <v>0.16</v>
      </c>
      <c r="K38" s="862"/>
      <c r="L38" s="862"/>
      <c r="M38" s="862"/>
      <c r="N38" s="862"/>
      <c r="O38" s="862"/>
      <c r="P38" s="862"/>
    </row>
    <row r="39" spans="1:16" ht="39" customHeight="1">
      <c r="A39" s="862"/>
      <c r="B39" s="865"/>
      <c r="C39" s="871" t="s">
        <v>173</v>
      </c>
      <c r="D39" s="871"/>
      <c r="E39" s="876"/>
      <c r="F39" s="880">
        <v>5.e-002</v>
      </c>
      <c r="G39" s="885">
        <v>6.e-002</v>
      </c>
      <c r="H39" s="885">
        <v>3.e-002</v>
      </c>
      <c r="I39" s="885">
        <v>7.0000000000000007e-002</v>
      </c>
      <c r="J39" s="889">
        <v>3.e-002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540</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488</v>
      </c>
      <c r="D43" s="872"/>
      <c r="E43" s="877"/>
      <c r="F43" s="881">
        <v>2.2200000000000002</v>
      </c>
      <c r="G43" s="886">
        <v>2.e-002</v>
      </c>
      <c r="H43" s="886">
        <v>3.e-002</v>
      </c>
      <c r="I43" s="886">
        <v>0</v>
      </c>
      <c r="J43" s="890" t="s">
        <v>202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UWyLvRgc7u2Ov3AKilpxl9BcTDnOEV/5pelzP2x1N6th45cND8+jbuHp2A6lF18P2XdhQbH5sWGvYBnK8nuDA==" saltValue="wmxo6NuylHaMTsCj8F/46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530</v>
      </c>
      <c r="L44" s="950" t="s">
        <v>531</v>
      </c>
      <c r="M44" s="950" t="s">
        <v>533</v>
      </c>
      <c r="N44" s="950" t="s">
        <v>535</v>
      </c>
      <c r="O44" s="959" t="s">
        <v>536</v>
      </c>
      <c r="P44" s="734"/>
      <c r="Q44" s="734"/>
      <c r="R44" s="734"/>
      <c r="S44" s="734"/>
      <c r="T44" s="734"/>
      <c r="U44" s="734"/>
    </row>
    <row r="45" spans="1:21" ht="30.75" customHeight="1">
      <c r="A45" s="734"/>
      <c r="B45" s="892" t="s">
        <v>26</v>
      </c>
      <c r="C45" s="906"/>
      <c r="D45" s="916"/>
      <c r="E45" s="925" t="s">
        <v>24</v>
      </c>
      <c r="F45" s="925"/>
      <c r="G45" s="925"/>
      <c r="H45" s="925"/>
      <c r="I45" s="925"/>
      <c r="J45" s="934"/>
      <c r="K45" s="942">
        <v>705</v>
      </c>
      <c r="L45" s="951">
        <v>691</v>
      </c>
      <c r="M45" s="951">
        <v>705</v>
      </c>
      <c r="N45" s="951">
        <v>723</v>
      </c>
      <c r="O45" s="960">
        <v>706</v>
      </c>
      <c r="P45" s="734"/>
      <c r="Q45" s="734"/>
      <c r="R45" s="734"/>
      <c r="S45" s="734"/>
      <c r="T45" s="734"/>
      <c r="U45" s="734"/>
    </row>
    <row r="46" spans="1:21" ht="30.75" customHeight="1">
      <c r="A46" s="734"/>
      <c r="B46" s="893"/>
      <c r="C46" s="907"/>
      <c r="D46" s="917"/>
      <c r="E46" s="926" t="s">
        <v>30</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32</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35</v>
      </c>
      <c r="F48" s="926"/>
      <c r="G48" s="926"/>
      <c r="H48" s="926"/>
      <c r="I48" s="926"/>
      <c r="J48" s="935"/>
      <c r="K48" s="943">
        <v>94</v>
      </c>
      <c r="L48" s="952">
        <v>111</v>
      </c>
      <c r="M48" s="952">
        <v>117</v>
      </c>
      <c r="N48" s="952">
        <v>122</v>
      </c>
      <c r="O48" s="961">
        <v>124</v>
      </c>
      <c r="P48" s="734"/>
      <c r="Q48" s="734"/>
      <c r="R48" s="734"/>
      <c r="S48" s="734"/>
      <c r="T48" s="734"/>
      <c r="U48" s="734"/>
    </row>
    <row r="49" spans="1:21" ht="30.75" customHeight="1">
      <c r="A49" s="734"/>
      <c r="B49" s="893"/>
      <c r="C49" s="907"/>
      <c r="D49" s="917"/>
      <c r="E49" s="926" t="s">
        <v>0</v>
      </c>
      <c r="F49" s="926"/>
      <c r="G49" s="926"/>
      <c r="H49" s="926"/>
      <c r="I49" s="926"/>
      <c r="J49" s="935"/>
      <c r="K49" s="943">
        <v>101</v>
      </c>
      <c r="L49" s="952">
        <v>106</v>
      </c>
      <c r="M49" s="952">
        <v>103</v>
      </c>
      <c r="N49" s="952">
        <v>100</v>
      </c>
      <c r="O49" s="961">
        <v>106</v>
      </c>
      <c r="P49" s="734"/>
      <c r="Q49" s="734"/>
      <c r="R49" s="734"/>
      <c r="S49" s="734"/>
      <c r="T49" s="734"/>
      <c r="U49" s="734"/>
    </row>
    <row r="50" spans="1:21" ht="30.75" customHeight="1">
      <c r="A50" s="734"/>
      <c r="B50" s="893"/>
      <c r="C50" s="907"/>
      <c r="D50" s="917"/>
      <c r="E50" s="926" t="s">
        <v>40</v>
      </c>
      <c r="F50" s="926"/>
      <c r="G50" s="926"/>
      <c r="H50" s="926"/>
      <c r="I50" s="926"/>
      <c r="J50" s="935"/>
      <c r="K50" s="943">
        <v>8</v>
      </c>
      <c r="L50" s="952">
        <v>25</v>
      </c>
      <c r="M50" s="952">
        <v>13</v>
      </c>
      <c r="N50" s="952">
        <v>15</v>
      </c>
      <c r="O50" s="961">
        <v>16</v>
      </c>
      <c r="P50" s="734"/>
      <c r="Q50" s="734"/>
      <c r="R50" s="734"/>
      <c r="S50" s="734"/>
      <c r="T50" s="734"/>
      <c r="U50" s="734"/>
    </row>
    <row r="51" spans="1:21" ht="30.75" customHeight="1">
      <c r="A51" s="734"/>
      <c r="B51" s="894"/>
      <c r="C51" s="908"/>
      <c r="D51" s="918"/>
      <c r="E51" s="926" t="s">
        <v>43</v>
      </c>
      <c r="F51" s="926"/>
      <c r="G51" s="926"/>
      <c r="H51" s="926"/>
      <c r="I51" s="926"/>
      <c r="J51" s="935"/>
      <c r="K51" s="943" t="s">
        <v>202</v>
      </c>
      <c r="L51" s="952" t="s">
        <v>202</v>
      </c>
      <c r="M51" s="952" t="s">
        <v>202</v>
      </c>
      <c r="N51" s="952" t="s">
        <v>202</v>
      </c>
      <c r="O51" s="961" t="s">
        <v>202</v>
      </c>
      <c r="P51" s="734"/>
      <c r="Q51" s="734"/>
      <c r="R51" s="734"/>
      <c r="S51" s="734"/>
      <c r="T51" s="734"/>
      <c r="U51" s="734"/>
    </row>
    <row r="52" spans="1:21" ht="30.75" customHeight="1">
      <c r="A52" s="734"/>
      <c r="B52" s="895" t="s">
        <v>46</v>
      </c>
      <c r="C52" s="909"/>
      <c r="D52" s="918"/>
      <c r="E52" s="926" t="s">
        <v>48</v>
      </c>
      <c r="F52" s="926"/>
      <c r="G52" s="926"/>
      <c r="H52" s="926"/>
      <c r="I52" s="926"/>
      <c r="J52" s="935"/>
      <c r="K52" s="943">
        <v>612</v>
      </c>
      <c r="L52" s="952">
        <v>594</v>
      </c>
      <c r="M52" s="952">
        <v>594</v>
      </c>
      <c r="N52" s="952">
        <v>594</v>
      </c>
      <c r="O52" s="961">
        <v>589</v>
      </c>
      <c r="P52" s="734"/>
      <c r="Q52" s="734"/>
      <c r="R52" s="734"/>
      <c r="S52" s="734"/>
      <c r="T52" s="734"/>
      <c r="U52" s="734"/>
    </row>
    <row r="53" spans="1:21" ht="30.75" customHeight="1">
      <c r="A53" s="734"/>
      <c r="B53" s="896" t="s">
        <v>50</v>
      </c>
      <c r="C53" s="910"/>
      <c r="D53" s="919"/>
      <c r="E53" s="927" t="s">
        <v>53</v>
      </c>
      <c r="F53" s="927"/>
      <c r="G53" s="927"/>
      <c r="H53" s="927"/>
      <c r="I53" s="927"/>
      <c r="J53" s="936"/>
      <c r="K53" s="944">
        <v>296</v>
      </c>
      <c r="L53" s="953">
        <v>339</v>
      </c>
      <c r="M53" s="953">
        <v>344</v>
      </c>
      <c r="N53" s="953">
        <v>366</v>
      </c>
      <c r="O53" s="962">
        <v>363</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16</v>
      </c>
      <c r="K57" s="946" t="s">
        <v>530</v>
      </c>
      <c r="L57" s="954" t="s">
        <v>531</v>
      </c>
      <c r="M57" s="954" t="s">
        <v>533</v>
      </c>
      <c r="N57" s="954" t="s">
        <v>535</v>
      </c>
      <c r="O57" s="964" t="s">
        <v>536</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b0tPapUod0YIxm/vFBwk76C82HgqGbw3zZ3eWnPDjPnz9G+6GQ3EEcBT0IZQEFeJQkrkO8FjtfD8iXgbOgdYA==" saltValue="Zp2HsCF8z5rOkuQBKHIzE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530</v>
      </c>
      <c r="J40" s="950" t="s">
        <v>531</v>
      </c>
      <c r="K40" s="950" t="s">
        <v>533</v>
      </c>
      <c r="L40" s="950" t="s">
        <v>535</v>
      </c>
      <c r="M40" s="990" t="s">
        <v>536</v>
      </c>
    </row>
    <row r="41" spans="2:13" ht="27.75" customHeight="1">
      <c r="B41" s="892" t="s">
        <v>37</v>
      </c>
      <c r="C41" s="906"/>
      <c r="D41" s="916"/>
      <c r="E41" s="973" t="s">
        <v>69</v>
      </c>
      <c r="F41" s="973"/>
      <c r="G41" s="973"/>
      <c r="H41" s="979"/>
      <c r="I41" s="983">
        <v>7074</v>
      </c>
      <c r="J41" s="987">
        <v>7068</v>
      </c>
      <c r="K41" s="987">
        <v>7826</v>
      </c>
      <c r="L41" s="987">
        <v>8104</v>
      </c>
      <c r="M41" s="991">
        <v>8821</v>
      </c>
    </row>
    <row r="42" spans="2:13" ht="27.75" customHeight="1">
      <c r="B42" s="893"/>
      <c r="C42" s="907"/>
      <c r="D42" s="917"/>
      <c r="E42" s="974" t="s">
        <v>75</v>
      </c>
      <c r="F42" s="974"/>
      <c r="G42" s="974"/>
      <c r="H42" s="980"/>
      <c r="I42" s="984">
        <v>129</v>
      </c>
      <c r="J42" s="988">
        <v>234</v>
      </c>
      <c r="K42" s="988">
        <v>234</v>
      </c>
      <c r="L42" s="988">
        <v>219</v>
      </c>
      <c r="M42" s="992">
        <v>204</v>
      </c>
    </row>
    <row r="43" spans="2:13" ht="27.75" customHeight="1">
      <c r="B43" s="893"/>
      <c r="C43" s="907"/>
      <c r="D43" s="917"/>
      <c r="E43" s="974" t="s">
        <v>77</v>
      </c>
      <c r="F43" s="974"/>
      <c r="G43" s="974"/>
      <c r="H43" s="980"/>
      <c r="I43" s="984">
        <v>2479</v>
      </c>
      <c r="J43" s="988">
        <v>2536</v>
      </c>
      <c r="K43" s="988">
        <v>2611</v>
      </c>
      <c r="L43" s="988">
        <v>2573</v>
      </c>
      <c r="M43" s="992">
        <v>2450</v>
      </c>
    </row>
    <row r="44" spans="2:13" ht="27.75" customHeight="1">
      <c r="B44" s="893"/>
      <c r="C44" s="907"/>
      <c r="D44" s="917"/>
      <c r="E44" s="974" t="s">
        <v>19</v>
      </c>
      <c r="F44" s="974"/>
      <c r="G44" s="974"/>
      <c r="H44" s="980"/>
      <c r="I44" s="984">
        <v>683</v>
      </c>
      <c r="J44" s="988">
        <v>670</v>
      </c>
      <c r="K44" s="988">
        <v>964</v>
      </c>
      <c r="L44" s="988">
        <v>884</v>
      </c>
      <c r="M44" s="992">
        <v>818</v>
      </c>
    </row>
    <row r="45" spans="2:13" ht="27.75" customHeight="1">
      <c r="B45" s="893"/>
      <c r="C45" s="907"/>
      <c r="D45" s="917"/>
      <c r="E45" s="974" t="s">
        <v>80</v>
      </c>
      <c r="F45" s="974"/>
      <c r="G45" s="974"/>
      <c r="H45" s="980"/>
      <c r="I45" s="984">
        <v>664</v>
      </c>
      <c r="J45" s="988">
        <v>623</v>
      </c>
      <c r="K45" s="988">
        <v>689</v>
      </c>
      <c r="L45" s="988">
        <v>672</v>
      </c>
      <c r="M45" s="992">
        <v>696</v>
      </c>
    </row>
    <row r="46" spans="2:13" ht="27.75" customHeight="1">
      <c r="B46" s="893"/>
      <c r="C46" s="907"/>
      <c r="D46" s="918"/>
      <c r="E46" s="974" t="s">
        <v>79</v>
      </c>
      <c r="F46" s="974"/>
      <c r="G46" s="974"/>
      <c r="H46" s="980"/>
      <c r="I46" s="984" t="s">
        <v>202</v>
      </c>
      <c r="J46" s="988" t="s">
        <v>202</v>
      </c>
      <c r="K46" s="988" t="s">
        <v>202</v>
      </c>
      <c r="L46" s="988" t="s">
        <v>202</v>
      </c>
      <c r="M46" s="992" t="s">
        <v>202</v>
      </c>
    </row>
    <row r="47" spans="2:13" ht="27.75" customHeight="1">
      <c r="B47" s="893"/>
      <c r="C47" s="907"/>
      <c r="D47" s="971"/>
      <c r="E47" s="975" t="s">
        <v>82</v>
      </c>
      <c r="F47" s="978"/>
      <c r="G47" s="978"/>
      <c r="H47" s="981"/>
      <c r="I47" s="984" t="s">
        <v>202</v>
      </c>
      <c r="J47" s="988" t="s">
        <v>202</v>
      </c>
      <c r="K47" s="988" t="s">
        <v>202</v>
      </c>
      <c r="L47" s="988" t="s">
        <v>202</v>
      </c>
      <c r="M47" s="992" t="s">
        <v>202</v>
      </c>
    </row>
    <row r="48" spans="2:13" ht="27.75" customHeight="1">
      <c r="B48" s="893"/>
      <c r="C48" s="907"/>
      <c r="D48" s="917"/>
      <c r="E48" s="974" t="s">
        <v>55</v>
      </c>
      <c r="F48" s="974"/>
      <c r="G48" s="974"/>
      <c r="H48" s="980"/>
      <c r="I48" s="984" t="s">
        <v>202</v>
      </c>
      <c r="J48" s="988" t="s">
        <v>202</v>
      </c>
      <c r="K48" s="988" t="s">
        <v>202</v>
      </c>
      <c r="L48" s="988" t="s">
        <v>202</v>
      </c>
      <c r="M48" s="992" t="s">
        <v>202</v>
      </c>
    </row>
    <row r="49" spans="2:13" ht="27.75" customHeight="1">
      <c r="B49" s="894"/>
      <c r="C49" s="908"/>
      <c r="D49" s="917"/>
      <c r="E49" s="974" t="s">
        <v>86</v>
      </c>
      <c r="F49" s="974"/>
      <c r="G49" s="974"/>
      <c r="H49" s="980"/>
      <c r="I49" s="984" t="s">
        <v>202</v>
      </c>
      <c r="J49" s="988" t="s">
        <v>202</v>
      </c>
      <c r="K49" s="988" t="s">
        <v>202</v>
      </c>
      <c r="L49" s="988" t="s">
        <v>202</v>
      </c>
      <c r="M49" s="992" t="s">
        <v>202</v>
      </c>
    </row>
    <row r="50" spans="2:13" ht="27.75" customHeight="1">
      <c r="B50" s="968" t="s">
        <v>88</v>
      </c>
      <c r="C50" s="970"/>
      <c r="D50" s="972"/>
      <c r="E50" s="974" t="s">
        <v>89</v>
      </c>
      <c r="F50" s="974"/>
      <c r="G50" s="974"/>
      <c r="H50" s="980"/>
      <c r="I50" s="984">
        <v>3544</v>
      </c>
      <c r="J50" s="988">
        <v>3375</v>
      </c>
      <c r="K50" s="988">
        <v>3180</v>
      </c>
      <c r="L50" s="988">
        <v>3492</v>
      </c>
      <c r="M50" s="992">
        <v>3805</v>
      </c>
    </row>
    <row r="51" spans="2:13" ht="27.75" customHeight="1">
      <c r="B51" s="893"/>
      <c r="C51" s="907"/>
      <c r="D51" s="917"/>
      <c r="E51" s="974" t="s">
        <v>91</v>
      </c>
      <c r="F51" s="974"/>
      <c r="G51" s="974"/>
      <c r="H51" s="980"/>
      <c r="I51" s="984">
        <v>2</v>
      </c>
      <c r="J51" s="988">
        <v>1</v>
      </c>
      <c r="K51" s="988" t="s">
        <v>202</v>
      </c>
      <c r="L51" s="988" t="s">
        <v>202</v>
      </c>
      <c r="M51" s="992">
        <v>0</v>
      </c>
    </row>
    <row r="52" spans="2:13" ht="27.75" customHeight="1">
      <c r="B52" s="894"/>
      <c r="C52" s="908"/>
      <c r="D52" s="917"/>
      <c r="E52" s="974" t="s">
        <v>45</v>
      </c>
      <c r="F52" s="974"/>
      <c r="G52" s="974"/>
      <c r="H52" s="980"/>
      <c r="I52" s="984">
        <v>7015</v>
      </c>
      <c r="J52" s="988">
        <v>6940</v>
      </c>
      <c r="K52" s="988">
        <v>7520</v>
      </c>
      <c r="L52" s="988">
        <v>7556</v>
      </c>
      <c r="M52" s="992">
        <v>7685</v>
      </c>
    </row>
    <row r="53" spans="2:13" ht="27.75" customHeight="1">
      <c r="B53" s="896" t="s">
        <v>50</v>
      </c>
      <c r="C53" s="910"/>
      <c r="D53" s="919"/>
      <c r="E53" s="976" t="s">
        <v>95</v>
      </c>
      <c r="F53" s="976"/>
      <c r="G53" s="976"/>
      <c r="H53" s="982"/>
      <c r="I53" s="985">
        <v>468</v>
      </c>
      <c r="J53" s="989">
        <v>816</v>
      </c>
      <c r="K53" s="989">
        <v>1624</v>
      </c>
      <c r="L53" s="989">
        <v>1403</v>
      </c>
      <c r="M53" s="993">
        <v>1499</v>
      </c>
    </row>
    <row r="54" spans="2:13" ht="27.75" customHeight="1">
      <c r="B54" s="969" t="s">
        <v>68</v>
      </c>
      <c r="C54" s="868"/>
      <c r="D54" s="868"/>
      <c r="E54" s="977"/>
      <c r="F54" s="977"/>
      <c r="G54" s="977"/>
      <c r="H54" s="977"/>
      <c r="I54" s="986"/>
      <c r="J54" s="986"/>
      <c r="K54" s="986"/>
      <c r="L54" s="986"/>
      <c r="M54" s="986"/>
    </row>
    <row r="55" spans="2:13"/>
  </sheetData>
  <sheetProtection algorithmName="SHA-512" hashValue="aB24bktlAJ46W4H7wIcxLN3NLQlgU/DqjcckpxtNEQNLmTbZBOjAYSW38qRX/k/bwY5jCBoDHGXtEMCLKZ+Yzg==" saltValue="M+m9K5tkuGeZJHlEjCu/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O64" sqref="O64"/>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4</v>
      </c>
      <c r="C54" s="1000"/>
      <c r="D54" s="1000"/>
      <c r="E54" s="1009" t="s">
        <v>16</v>
      </c>
      <c r="F54" s="1016" t="s">
        <v>533</v>
      </c>
      <c r="G54" s="1016" t="s">
        <v>535</v>
      </c>
      <c r="H54" s="1024" t="s">
        <v>536</v>
      </c>
    </row>
    <row r="55" spans="2:8" ht="52.5" customHeight="1">
      <c r="B55" s="995"/>
      <c r="C55" s="1001" t="s">
        <v>99</v>
      </c>
      <c r="D55" s="1001"/>
      <c r="E55" s="1010"/>
      <c r="F55" s="1017">
        <v>1598</v>
      </c>
      <c r="G55" s="1017">
        <v>1622</v>
      </c>
      <c r="H55" s="1025">
        <v>1780</v>
      </c>
    </row>
    <row r="56" spans="2:8" ht="52.5" customHeight="1">
      <c r="B56" s="996"/>
      <c r="C56" s="1002" t="s">
        <v>102</v>
      </c>
      <c r="D56" s="1002"/>
      <c r="E56" s="1011"/>
      <c r="F56" s="1018">
        <v>212</v>
      </c>
      <c r="G56" s="1018">
        <v>317</v>
      </c>
      <c r="H56" s="1026">
        <v>328</v>
      </c>
    </row>
    <row r="57" spans="2:8" ht="53.25" customHeight="1">
      <c r="B57" s="996"/>
      <c r="C57" s="1003" t="s">
        <v>73</v>
      </c>
      <c r="D57" s="1003"/>
      <c r="E57" s="1012"/>
      <c r="F57" s="1019">
        <v>1374</v>
      </c>
      <c r="G57" s="1019">
        <v>1561</v>
      </c>
      <c r="H57" s="1027">
        <v>1695</v>
      </c>
    </row>
    <row r="58" spans="2:8" ht="45.75" customHeight="1">
      <c r="B58" s="997"/>
      <c r="C58" s="1004" t="s">
        <v>541</v>
      </c>
      <c r="D58" s="1007"/>
      <c r="E58" s="1013"/>
      <c r="F58" s="1020">
        <v>831</v>
      </c>
      <c r="G58" s="1020">
        <v>848</v>
      </c>
      <c r="H58" s="1028">
        <v>803</v>
      </c>
    </row>
    <row r="59" spans="2:8" ht="45.75" customHeight="1">
      <c r="B59" s="997"/>
      <c r="C59" s="1004" t="s">
        <v>542</v>
      </c>
      <c r="D59" s="1007"/>
      <c r="E59" s="1013"/>
      <c r="F59" s="1020">
        <v>205</v>
      </c>
      <c r="G59" s="1020">
        <v>335</v>
      </c>
      <c r="H59" s="1028">
        <v>505</v>
      </c>
    </row>
    <row r="60" spans="2:8" ht="45.75" customHeight="1">
      <c r="B60" s="997"/>
      <c r="C60" s="1004" t="s">
        <v>42</v>
      </c>
      <c r="D60" s="1007"/>
      <c r="E60" s="1013"/>
      <c r="F60" s="1020">
        <v>101</v>
      </c>
      <c r="G60" s="1020">
        <v>136</v>
      </c>
      <c r="H60" s="1028">
        <v>155</v>
      </c>
    </row>
    <row r="61" spans="2:8" ht="45.75" customHeight="1">
      <c r="B61" s="997"/>
      <c r="C61" s="1004" t="s">
        <v>543</v>
      </c>
      <c r="D61" s="1007"/>
      <c r="E61" s="1013"/>
      <c r="F61" s="1020">
        <v>104</v>
      </c>
      <c r="G61" s="1020">
        <v>104</v>
      </c>
      <c r="H61" s="1028">
        <v>104</v>
      </c>
    </row>
    <row r="62" spans="2:8" ht="45.75" customHeight="1">
      <c r="B62" s="998"/>
      <c r="C62" s="1005" t="s">
        <v>152</v>
      </c>
      <c r="D62" s="1008"/>
      <c r="E62" s="1014"/>
      <c r="F62" s="1021">
        <v>42</v>
      </c>
      <c r="G62" s="1021">
        <v>42</v>
      </c>
      <c r="H62" s="1029">
        <v>42</v>
      </c>
    </row>
    <row r="63" spans="2:8" ht="52.5" customHeight="1">
      <c r="B63" s="999"/>
      <c r="C63" s="1006" t="s">
        <v>105</v>
      </c>
      <c r="D63" s="1006"/>
      <c r="E63" s="1015"/>
      <c r="F63" s="1022">
        <v>3184</v>
      </c>
      <c r="G63" s="1022">
        <v>3500</v>
      </c>
      <c r="H63" s="1030">
        <v>3802</v>
      </c>
    </row>
    <row r="64" spans="2:8"/>
  </sheetData>
  <sheetProtection algorithmName="SHA-512" hashValue="uIWLMi5c23dLiJOnrdl0HJBZxfdWBhshlu+lPr7f5/673OD/w/ou7SavyW/9IVfMgYaiFvgLjOQv/5zeTJkpow==" saltValue="gNf6TAca3obDZI2aa7IjE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529</v>
      </c>
      <c r="G2" s="818"/>
      <c r="H2" s="828"/>
    </row>
    <row r="3" spans="1:8">
      <c r="A3" s="782" t="s">
        <v>504</v>
      </c>
      <c r="B3" s="767"/>
      <c r="C3" s="1039"/>
      <c r="D3" s="1042">
        <v>35778</v>
      </c>
      <c r="E3" s="1044"/>
      <c r="F3" s="1047">
        <v>47387</v>
      </c>
      <c r="G3" s="1049"/>
      <c r="H3" s="1052"/>
    </row>
    <row r="4" spans="1:8">
      <c r="A4" s="754"/>
      <c r="B4" s="766"/>
      <c r="C4" s="1040"/>
      <c r="D4" s="1043">
        <v>23588</v>
      </c>
      <c r="E4" s="1045"/>
      <c r="F4" s="1048">
        <v>24928</v>
      </c>
      <c r="G4" s="1050"/>
      <c r="H4" s="1053"/>
    </row>
    <row r="5" spans="1:8">
      <c r="A5" s="782" t="s">
        <v>526</v>
      </c>
      <c r="B5" s="767"/>
      <c r="C5" s="1039"/>
      <c r="D5" s="1042">
        <v>59151</v>
      </c>
      <c r="E5" s="1044"/>
      <c r="F5" s="1047">
        <v>51264</v>
      </c>
      <c r="G5" s="1049"/>
      <c r="H5" s="1052"/>
    </row>
    <row r="6" spans="1:8">
      <c r="A6" s="754"/>
      <c r="B6" s="766"/>
      <c r="C6" s="1040"/>
      <c r="D6" s="1043">
        <v>36511</v>
      </c>
      <c r="E6" s="1045"/>
      <c r="F6" s="1048">
        <v>26040</v>
      </c>
      <c r="G6" s="1050"/>
      <c r="H6" s="1053"/>
    </row>
    <row r="7" spans="1:8">
      <c r="A7" s="782" t="s">
        <v>479</v>
      </c>
      <c r="B7" s="767"/>
      <c r="C7" s="1039"/>
      <c r="D7" s="1042">
        <v>93326</v>
      </c>
      <c r="E7" s="1044"/>
      <c r="F7" s="1047">
        <v>96248</v>
      </c>
      <c r="G7" s="1049"/>
      <c r="H7" s="1052"/>
    </row>
    <row r="8" spans="1:8">
      <c r="A8" s="754"/>
      <c r="B8" s="766"/>
      <c r="C8" s="1040"/>
      <c r="D8" s="1043">
        <v>73051</v>
      </c>
      <c r="E8" s="1045"/>
      <c r="F8" s="1048">
        <v>55768</v>
      </c>
      <c r="G8" s="1050"/>
      <c r="H8" s="1053"/>
    </row>
    <row r="9" spans="1:8">
      <c r="A9" s="782" t="s">
        <v>527</v>
      </c>
      <c r="B9" s="767"/>
      <c r="C9" s="1039"/>
      <c r="D9" s="1042">
        <v>57197</v>
      </c>
      <c r="E9" s="1044"/>
      <c r="F9" s="1047">
        <v>76413</v>
      </c>
      <c r="G9" s="1049"/>
      <c r="H9" s="1052"/>
    </row>
    <row r="10" spans="1:8">
      <c r="A10" s="754"/>
      <c r="B10" s="766"/>
      <c r="C10" s="1040"/>
      <c r="D10" s="1043">
        <v>36925</v>
      </c>
      <c r="E10" s="1045"/>
      <c r="F10" s="1048">
        <v>39658</v>
      </c>
      <c r="G10" s="1050"/>
      <c r="H10" s="1053"/>
    </row>
    <row r="11" spans="1:8">
      <c r="A11" s="782" t="s">
        <v>138</v>
      </c>
      <c r="B11" s="767"/>
      <c r="C11" s="1039"/>
      <c r="D11" s="1042">
        <v>107514</v>
      </c>
      <c r="E11" s="1044"/>
      <c r="F11" s="1047">
        <v>66481</v>
      </c>
      <c r="G11" s="1049"/>
      <c r="H11" s="1052"/>
    </row>
    <row r="12" spans="1:8">
      <c r="A12" s="754"/>
      <c r="B12" s="766"/>
      <c r="C12" s="1041"/>
      <c r="D12" s="1043">
        <v>84115</v>
      </c>
      <c r="E12" s="1045"/>
      <c r="F12" s="1048">
        <v>36120</v>
      </c>
      <c r="G12" s="1050"/>
      <c r="H12" s="1053"/>
    </row>
    <row r="13" spans="1:8">
      <c r="A13" s="782"/>
      <c r="B13" s="767"/>
      <c r="C13" s="1039"/>
      <c r="D13" s="1042">
        <v>70593</v>
      </c>
      <c r="E13" s="1044"/>
      <c r="F13" s="1047">
        <v>67559</v>
      </c>
      <c r="G13" s="1051"/>
      <c r="H13" s="1052"/>
    </row>
    <row r="14" spans="1:8">
      <c r="A14" s="754"/>
      <c r="B14" s="766"/>
      <c r="C14" s="1040"/>
      <c r="D14" s="1043">
        <v>50838</v>
      </c>
      <c r="E14" s="1045"/>
      <c r="F14" s="1048">
        <v>36503</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4.22</v>
      </c>
      <c r="C19" s="1032">
        <f>ROUND(VALUE(SUBSTITUTE(実質収支比率等に係る経年分析!G$48,"▲","-")),2)</f>
        <v>2.1800000000000002</v>
      </c>
      <c r="D19" s="1032">
        <f>ROUND(VALUE(SUBSTITUTE(実質収支比率等に係る経年分析!H$48,"▲","-")),2)</f>
        <v>3.74</v>
      </c>
      <c r="E19" s="1032">
        <f>ROUND(VALUE(SUBSTITUTE(実質収支比率等に係る経年分析!I$48,"▲","-")),2)</f>
        <v>9.6300000000000008</v>
      </c>
      <c r="F19" s="1032">
        <f>ROUND(VALUE(SUBSTITUTE(実質収支比率等に係る経年分析!J$48,"▲","-")),2)</f>
        <v>7.98</v>
      </c>
    </row>
    <row r="20" spans="1:11">
      <c r="A20" s="1032" t="s">
        <v>38</v>
      </c>
      <c r="B20" s="1032">
        <f>ROUND(VALUE(SUBSTITUTE(実質収支比率等に係る経年分析!F$47,"▲","-")),2)</f>
        <v>41.17</v>
      </c>
      <c r="C20" s="1032">
        <f>ROUND(VALUE(SUBSTITUTE(実質収支比率等に係る経年分析!G$47,"▲","-")),2)</f>
        <v>39.380000000000003</v>
      </c>
      <c r="D20" s="1032">
        <f>ROUND(VALUE(SUBSTITUTE(実質収支比率等に係る経年分析!H$47,"▲","-")),2)</f>
        <v>34.15</v>
      </c>
      <c r="E20" s="1032">
        <f>ROUND(VALUE(SUBSTITUTE(実質収支比率等に係る経年分析!I$47,"▲","-")),2)</f>
        <v>32.78</v>
      </c>
      <c r="F20" s="1032">
        <f>ROUND(VALUE(SUBSTITUTE(実質収支比率等に係る経年分析!J$47,"▲","-")),2)</f>
        <v>36.49</v>
      </c>
    </row>
    <row r="21" spans="1:11">
      <c r="A21" s="1032" t="s">
        <v>108</v>
      </c>
      <c r="B21" s="1032">
        <f>IF(ISNUMBER(VALUE(SUBSTITUTE(実質収支比率等に係る経年分析!F$49,"▲","-"))),ROUND(VALUE(SUBSTITUTE(実質収支比率等に係る経年分析!F$49,"▲","-")),2),NA())</f>
        <v>-5.28</v>
      </c>
      <c r="C21" s="1032">
        <f>IF(ISNUMBER(VALUE(SUBSTITUTE(実質収支比率等に係る経年分析!G$49,"▲","-"))),ROUND(VALUE(SUBSTITUTE(実質収支比率等に係る経年分析!G$49,"▲","-")),2),NA())</f>
        <v>-4.6500000000000004</v>
      </c>
      <c r="D21" s="1032">
        <f>IF(ISNUMBER(VALUE(SUBSTITUTE(実質収支比率等に係る経年分析!H$49,"▲","-"))),ROUND(VALUE(SUBSTITUTE(実質収支比率等に係る経年分析!H$49,"▲","-")),2),NA())</f>
        <v>-2.4</v>
      </c>
      <c r="E21" s="1032">
        <f>IF(ISNUMBER(VALUE(SUBSTITUTE(実質収支比率等に係る経年分析!I$49,"▲","-"))),ROUND(VALUE(SUBSTITUTE(実質収支比率等に係る経年分析!I$49,"▲","-")),2),NA())</f>
        <v>6.22</v>
      </c>
      <c r="F21" s="1032">
        <f>IF(ISNUMBER(VALUE(SUBSTITUTE(実質収支比率等に係る経年分析!J$49,"▲","-"))),ROUND(VALUE(SUBSTITUTE(実質収支比率等に係る経年分析!J$49,"▲","-")),2),NA())</f>
        <v>0.47</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2.2200000000000002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2.e-002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3.e-002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広川防災ダム管理特別会計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5.e-002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6.e-002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7.0000000000000007e-002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0.35</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0.16</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1.53</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1.1399999999999999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0.55000000000000004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0.97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0.89</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1.75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2.0299999999999998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2.52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2.97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4.1399999999999997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2.08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3.67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9.56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7.94</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19.829999999999998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21.41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22.29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22.06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24.09</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612</v>
      </c>
      <c r="E42" s="1034"/>
      <c r="F42" s="1034"/>
      <c r="G42" s="1034">
        <f>'実質公債費比率（分子）の構造'!L$52</f>
        <v>594</v>
      </c>
      <c r="H42" s="1034"/>
      <c r="I42" s="1034"/>
      <c r="J42" s="1034">
        <f>'実質公債費比率（分子）の構造'!M$52</f>
        <v>594</v>
      </c>
      <c r="K42" s="1034"/>
      <c r="L42" s="1034"/>
      <c r="M42" s="1034">
        <f>'実質公債費比率（分子）の構造'!N$52</f>
        <v>594</v>
      </c>
      <c r="N42" s="1034"/>
      <c r="O42" s="1034"/>
      <c r="P42" s="1034">
        <f>'実質公債費比率（分子）の構造'!O$52</f>
        <v>589</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8</v>
      </c>
      <c r="C44" s="1034"/>
      <c r="D44" s="1034"/>
      <c r="E44" s="1034">
        <f>'実質公債費比率（分子）の構造'!L$50</f>
        <v>25</v>
      </c>
      <c r="F44" s="1034"/>
      <c r="G44" s="1034"/>
      <c r="H44" s="1034">
        <f>'実質公債費比率（分子）の構造'!M$50</f>
        <v>13</v>
      </c>
      <c r="I44" s="1034"/>
      <c r="J44" s="1034"/>
      <c r="K44" s="1034">
        <f>'実質公債費比率（分子）の構造'!N$50</f>
        <v>15</v>
      </c>
      <c r="L44" s="1034"/>
      <c r="M44" s="1034"/>
      <c r="N44" s="1034">
        <f>'実質公債費比率（分子）の構造'!O$50</f>
        <v>16</v>
      </c>
      <c r="O44" s="1034"/>
      <c r="P44" s="1034"/>
    </row>
    <row r="45" spans="1:16">
      <c r="A45" s="1034" t="s">
        <v>0</v>
      </c>
      <c r="B45" s="1034">
        <f>'実質公債費比率（分子）の構造'!K$49</f>
        <v>101</v>
      </c>
      <c r="C45" s="1034"/>
      <c r="D45" s="1034"/>
      <c r="E45" s="1034">
        <f>'実質公債費比率（分子）の構造'!L$49</f>
        <v>106</v>
      </c>
      <c r="F45" s="1034"/>
      <c r="G45" s="1034"/>
      <c r="H45" s="1034">
        <f>'実質公債費比率（分子）の構造'!M$49</f>
        <v>103</v>
      </c>
      <c r="I45" s="1034"/>
      <c r="J45" s="1034"/>
      <c r="K45" s="1034">
        <f>'実質公債費比率（分子）の構造'!N$49</f>
        <v>100</v>
      </c>
      <c r="L45" s="1034"/>
      <c r="M45" s="1034"/>
      <c r="N45" s="1034">
        <f>'実質公債費比率（分子）の構造'!O$49</f>
        <v>106</v>
      </c>
      <c r="O45" s="1034"/>
      <c r="P45" s="1034"/>
    </row>
    <row r="46" spans="1:16">
      <c r="A46" s="1034" t="s">
        <v>35</v>
      </c>
      <c r="B46" s="1034">
        <f>'実質公債費比率（分子）の構造'!K$48</f>
        <v>94</v>
      </c>
      <c r="C46" s="1034"/>
      <c r="D46" s="1034"/>
      <c r="E46" s="1034">
        <f>'実質公債費比率（分子）の構造'!L$48</f>
        <v>111</v>
      </c>
      <c r="F46" s="1034"/>
      <c r="G46" s="1034"/>
      <c r="H46" s="1034">
        <f>'実質公債費比率（分子）の構造'!M$48</f>
        <v>117</v>
      </c>
      <c r="I46" s="1034"/>
      <c r="J46" s="1034"/>
      <c r="K46" s="1034">
        <f>'実質公債費比率（分子）の構造'!N$48</f>
        <v>122</v>
      </c>
      <c r="L46" s="1034"/>
      <c r="M46" s="1034"/>
      <c r="N46" s="1034">
        <f>'実質公債費比率（分子）の構造'!O$48</f>
        <v>124</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705</v>
      </c>
      <c r="C49" s="1034"/>
      <c r="D49" s="1034"/>
      <c r="E49" s="1034">
        <f>'実質公債費比率（分子）の構造'!L$45</f>
        <v>691</v>
      </c>
      <c r="F49" s="1034"/>
      <c r="G49" s="1034"/>
      <c r="H49" s="1034">
        <f>'実質公債費比率（分子）の構造'!M$45</f>
        <v>705</v>
      </c>
      <c r="I49" s="1034"/>
      <c r="J49" s="1034"/>
      <c r="K49" s="1034">
        <f>'実質公債費比率（分子）の構造'!N$45</f>
        <v>723</v>
      </c>
      <c r="L49" s="1034"/>
      <c r="M49" s="1034"/>
      <c r="N49" s="1034">
        <f>'実質公債費比率（分子）の構造'!O$45</f>
        <v>706</v>
      </c>
      <c r="O49" s="1034"/>
      <c r="P49" s="1034"/>
    </row>
    <row r="50" spans="1:16">
      <c r="A50" s="1034" t="s">
        <v>53</v>
      </c>
      <c r="B50" s="1034" t="e">
        <f>NA()</f>
        <v>#N/A</v>
      </c>
      <c r="C50" s="1034">
        <f>IF(ISNUMBER('実質公債費比率（分子）の構造'!K$53),'実質公債費比率（分子）の構造'!K$53,NA())</f>
        <v>296</v>
      </c>
      <c r="D50" s="1034" t="e">
        <f>NA()</f>
        <v>#N/A</v>
      </c>
      <c r="E50" s="1034" t="e">
        <f>NA()</f>
        <v>#N/A</v>
      </c>
      <c r="F50" s="1034">
        <f>IF(ISNUMBER('実質公債費比率（分子）の構造'!L$53),'実質公債費比率（分子）の構造'!L$53,NA())</f>
        <v>339</v>
      </c>
      <c r="G50" s="1034" t="e">
        <f>NA()</f>
        <v>#N/A</v>
      </c>
      <c r="H50" s="1034" t="e">
        <f>NA()</f>
        <v>#N/A</v>
      </c>
      <c r="I50" s="1034">
        <f>IF(ISNUMBER('実質公債費比率（分子）の構造'!M$53),'実質公債費比率（分子）の構造'!M$53,NA())</f>
        <v>344</v>
      </c>
      <c r="J50" s="1034" t="e">
        <f>NA()</f>
        <v>#N/A</v>
      </c>
      <c r="K50" s="1034" t="e">
        <f>NA()</f>
        <v>#N/A</v>
      </c>
      <c r="L50" s="1034">
        <f>IF(ISNUMBER('実質公債費比率（分子）の構造'!N$53),'実質公債費比率（分子）の構造'!N$53,NA())</f>
        <v>366</v>
      </c>
      <c r="M50" s="1034" t="e">
        <f>NA()</f>
        <v>#N/A</v>
      </c>
      <c r="N50" s="1034" t="e">
        <f>NA()</f>
        <v>#N/A</v>
      </c>
      <c r="O50" s="1034">
        <f>IF(ISNUMBER('実質公債費比率（分子）の構造'!O$53),'実質公債費比率（分子）の構造'!O$53,NA())</f>
        <v>363</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45</v>
      </c>
      <c r="B56" s="1033"/>
      <c r="C56" s="1033"/>
      <c r="D56" s="1033">
        <f>'将来負担比率（分子）の構造'!I$52</f>
        <v>7015</v>
      </c>
      <c r="E56" s="1033"/>
      <c r="F56" s="1033"/>
      <c r="G56" s="1033">
        <f>'将来負担比率（分子）の構造'!J$52</f>
        <v>6940</v>
      </c>
      <c r="H56" s="1033"/>
      <c r="I56" s="1033"/>
      <c r="J56" s="1033">
        <f>'将来負担比率（分子）の構造'!K$52</f>
        <v>7520</v>
      </c>
      <c r="K56" s="1033"/>
      <c r="L56" s="1033"/>
      <c r="M56" s="1033">
        <f>'将来負担比率（分子）の構造'!L$52</f>
        <v>7556</v>
      </c>
      <c r="N56" s="1033"/>
      <c r="O56" s="1033"/>
      <c r="P56" s="1033">
        <f>'将来負担比率（分子）の構造'!M$52</f>
        <v>7685</v>
      </c>
    </row>
    <row r="57" spans="1:16">
      <c r="A57" s="1033" t="s">
        <v>91</v>
      </c>
      <c r="B57" s="1033"/>
      <c r="C57" s="1033"/>
      <c r="D57" s="1033">
        <f>'将来負担比率（分子）の構造'!I$51</f>
        <v>2</v>
      </c>
      <c r="E57" s="1033"/>
      <c r="F57" s="1033"/>
      <c r="G57" s="1033">
        <f>'将来負担比率（分子）の構造'!J$51</f>
        <v>1</v>
      </c>
      <c r="H57" s="1033"/>
      <c r="I57" s="1033"/>
      <c r="J57" s="1033" t="str">
        <f>'将来負担比率（分子）の構造'!K$51</f>
        <v>-</v>
      </c>
      <c r="K57" s="1033"/>
      <c r="L57" s="1033"/>
      <c r="M57" s="1033" t="str">
        <f>'将来負担比率（分子）の構造'!L$51</f>
        <v>-</v>
      </c>
      <c r="N57" s="1033"/>
      <c r="O57" s="1033"/>
      <c r="P57" s="1033">
        <f>'将来負担比率（分子）の構造'!M$51</f>
        <v>0</v>
      </c>
    </row>
    <row r="58" spans="1:16">
      <c r="A58" s="1033" t="s">
        <v>89</v>
      </c>
      <c r="B58" s="1033"/>
      <c r="C58" s="1033"/>
      <c r="D58" s="1033">
        <f>'将来負担比率（分子）の構造'!I$50</f>
        <v>3544</v>
      </c>
      <c r="E58" s="1033"/>
      <c r="F58" s="1033"/>
      <c r="G58" s="1033">
        <f>'将来負担比率（分子）の構造'!J$50</f>
        <v>3375</v>
      </c>
      <c r="H58" s="1033"/>
      <c r="I58" s="1033"/>
      <c r="J58" s="1033">
        <f>'将来負担比率（分子）の構造'!K$50</f>
        <v>3180</v>
      </c>
      <c r="K58" s="1033"/>
      <c r="L58" s="1033"/>
      <c r="M58" s="1033">
        <f>'将来負担比率（分子）の構造'!L$50</f>
        <v>3492</v>
      </c>
      <c r="N58" s="1033"/>
      <c r="O58" s="1033"/>
      <c r="P58" s="1033">
        <f>'将来負担比率（分子）の構造'!M$50</f>
        <v>3805</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664</v>
      </c>
      <c r="C62" s="1033"/>
      <c r="D62" s="1033"/>
      <c r="E62" s="1033">
        <f>'将来負担比率（分子）の構造'!J$45</f>
        <v>623</v>
      </c>
      <c r="F62" s="1033"/>
      <c r="G62" s="1033"/>
      <c r="H62" s="1033">
        <f>'将来負担比率（分子）の構造'!K$45</f>
        <v>689</v>
      </c>
      <c r="I62" s="1033"/>
      <c r="J62" s="1033"/>
      <c r="K62" s="1033">
        <f>'将来負担比率（分子）の構造'!L$45</f>
        <v>672</v>
      </c>
      <c r="L62" s="1033"/>
      <c r="M62" s="1033"/>
      <c r="N62" s="1033">
        <f>'将来負担比率（分子）の構造'!M$45</f>
        <v>696</v>
      </c>
      <c r="O62" s="1033"/>
      <c r="P62" s="1033"/>
    </row>
    <row r="63" spans="1:16">
      <c r="A63" s="1033" t="s">
        <v>19</v>
      </c>
      <c r="B63" s="1033">
        <f>'将来負担比率（分子）の構造'!I$44</f>
        <v>683</v>
      </c>
      <c r="C63" s="1033"/>
      <c r="D63" s="1033"/>
      <c r="E63" s="1033">
        <f>'将来負担比率（分子）の構造'!J$44</f>
        <v>670</v>
      </c>
      <c r="F63" s="1033"/>
      <c r="G63" s="1033"/>
      <c r="H63" s="1033">
        <f>'将来負担比率（分子）の構造'!K$44</f>
        <v>964</v>
      </c>
      <c r="I63" s="1033"/>
      <c r="J63" s="1033"/>
      <c r="K63" s="1033">
        <f>'将来負担比率（分子）の構造'!L$44</f>
        <v>884</v>
      </c>
      <c r="L63" s="1033"/>
      <c r="M63" s="1033"/>
      <c r="N63" s="1033">
        <f>'将来負担比率（分子）の構造'!M$44</f>
        <v>818</v>
      </c>
      <c r="O63" s="1033"/>
      <c r="P63" s="1033"/>
    </row>
    <row r="64" spans="1:16">
      <c r="A64" s="1033" t="s">
        <v>77</v>
      </c>
      <c r="B64" s="1033">
        <f>'将来負担比率（分子）の構造'!I$43</f>
        <v>2479</v>
      </c>
      <c r="C64" s="1033"/>
      <c r="D64" s="1033"/>
      <c r="E64" s="1033">
        <f>'将来負担比率（分子）の構造'!J$43</f>
        <v>2536</v>
      </c>
      <c r="F64" s="1033"/>
      <c r="G64" s="1033"/>
      <c r="H64" s="1033">
        <f>'将来負担比率（分子）の構造'!K$43</f>
        <v>2611</v>
      </c>
      <c r="I64" s="1033"/>
      <c r="J64" s="1033"/>
      <c r="K64" s="1033">
        <f>'将来負担比率（分子）の構造'!L$43</f>
        <v>2573</v>
      </c>
      <c r="L64" s="1033"/>
      <c r="M64" s="1033"/>
      <c r="N64" s="1033">
        <f>'将来負担比率（分子）の構造'!M$43</f>
        <v>2450</v>
      </c>
      <c r="O64" s="1033"/>
      <c r="P64" s="1033"/>
    </row>
    <row r="65" spans="1:16">
      <c r="A65" s="1033" t="s">
        <v>75</v>
      </c>
      <c r="B65" s="1033">
        <f>'将来負担比率（分子）の構造'!I$42</f>
        <v>129</v>
      </c>
      <c r="C65" s="1033"/>
      <c r="D65" s="1033"/>
      <c r="E65" s="1033">
        <f>'将来負担比率（分子）の構造'!J$42</f>
        <v>234</v>
      </c>
      <c r="F65" s="1033"/>
      <c r="G65" s="1033"/>
      <c r="H65" s="1033">
        <f>'将来負担比率（分子）の構造'!K$42</f>
        <v>234</v>
      </c>
      <c r="I65" s="1033"/>
      <c r="J65" s="1033"/>
      <c r="K65" s="1033">
        <f>'将来負担比率（分子）の構造'!L$42</f>
        <v>219</v>
      </c>
      <c r="L65" s="1033"/>
      <c r="M65" s="1033"/>
      <c r="N65" s="1033">
        <f>'将来負担比率（分子）の構造'!M$42</f>
        <v>204</v>
      </c>
      <c r="O65" s="1033"/>
      <c r="P65" s="1033"/>
    </row>
    <row r="66" spans="1:16">
      <c r="A66" s="1033" t="s">
        <v>69</v>
      </c>
      <c r="B66" s="1033">
        <f>'将来負担比率（分子）の構造'!I$41</f>
        <v>7074</v>
      </c>
      <c r="C66" s="1033"/>
      <c r="D66" s="1033"/>
      <c r="E66" s="1033">
        <f>'将来負担比率（分子）の構造'!J$41</f>
        <v>7068</v>
      </c>
      <c r="F66" s="1033"/>
      <c r="G66" s="1033"/>
      <c r="H66" s="1033">
        <f>'将来負担比率（分子）の構造'!K$41</f>
        <v>7826</v>
      </c>
      <c r="I66" s="1033"/>
      <c r="J66" s="1033"/>
      <c r="K66" s="1033">
        <f>'将来負担比率（分子）の構造'!L$41</f>
        <v>8104</v>
      </c>
      <c r="L66" s="1033"/>
      <c r="M66" s="1033"/>
      <c r="N66" s="1033">
        <f>'将来負担比率（分子）の構造'!M$41</f>
        <v>8821</v>
      </c>
      <c r="O66" s="1033"/>
      <c r="P66" s="1033"/>
    </row>
    <row r="67" spans="1:16">
      <c r="A67" s="1033" t="s">
        <v>95</v>
      </c>
      <c r="B67" s="1033" t="e">
        <f>NA()</f>
        <v>#N/A</v>
      </c>
      <c r="C67" s="1033">
        <f>IF(ISNUMBER('将来負担比率（分子）の構造'!I$53),IF('将来負担比率（分子）の構造'!I$53&lt;0,0,'将来負担比率（分子）の構造'!I$53),NA())</f>
        <v>468</v>
      </c>
      <c r="D67" s="1033" t="e">
        <f>NA()</f>
        <v>#N/A</v>
      </c>
      <c r="E67" s="1033" t="e">
        <f>NA()</f>
        <v>#N/A</v>
      </c>
      <c r="F67" s="1033">
        <f>IF(ISNUMBER('将来負担比率（分子）の構造'!J$53),IF('将来負担比率（分子）の構造'!J$53&lt;0,0,'将来負担比率（分子）の構造'!J$53),NA())</f>
        <v>816</v>
      </c>
      <c r="G67" s="1033" t="e">
        <f>NA()</f>
        <v>#N/A</v>
      </c>
      <c r="H67" s="1033" t="e">
        <f>NA()</f>
        <v>#N/A</v>
      </c>
      <c r="I67" s="1033">
        <f>IF(ISNUMBER('将来負担比率（分子）の構造'!K$53),IF('将来負担比率（分子）の構造'!K$53&lt;0,0,'将来負担比率（分子）の構造'!K$53),NA())</f>
        <v>1624</v>
      </c>
      <c r="J67" s="1033" t="e">
        <f>NA()</f>
        <v>#N/A</v>
      </c>
      <c r="K67" s="1033" t="e">
        <f>NA()</f>
        <v>#N/A</v>
      </c>
      <c r="L67" s="1033">
        <f>IF(ISNUMBER('将来負担比率（分子）の構造'!L$53),IF('将来負担比率（分子）の構造'!L$53&lt;0,0,'将来負担比率（分子）の構造'!L$53),NA())</f>
        <v>1403</v>
      </c>
      <c r="M67" s="1033" t="e">
        <f>NA()</f>
        <v>#N/A</v>
      </c>
      <c r="N67" s="1033" t="e">
        <f>NA()</f>
        <v>#N/A</v>
      </c>
      <c r="O67" s="1033">
        <f>IF(ISNUMBER('将来負担比率（分子）の構造'!M$53),IF('将来負担比率（分子）の構造'!M$53&lt;0,0,'将来負担比率（分子）の構造'!M$53),NA())</f>
        <v>1499</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1598</v>
      </c>
      <c r="C72" s="1037">
        <f>基金残高に係る経年分析!G55</f>
        <v>1622</v>
      </c>
      <c r="D72" s="1037">
        <f>基金残高に係る経年分析!H55</f>
        <v>1780</v>
      </c>
    </row>
    <row r="73" spans="1:16">
      <c r="A73" s="1035" t="s">
        <v>132</v>
      </c>
      <c r="B73" s="1037">
        <f>基金残高に係る経年分析!F56</f>
        <v>212</v>
      </c>
      <c r="C73" s="1037">
        <f>基金残高に係る経年分析!G56</f>
        <v>317</v>
      </c>
      <c r="D73" s="1037">
        <f>基金残高に係る経年分析!H56</f>
        <v>328</v>
      </c>
    </row>
    <row r="74" spans="1:16">
      <c r="A74" s="1035" t="s">
        <v>134</v>
      </c>
      <c r="B74" s="1037">
        <f>基金残高に係る経年分析!F57</f>
        <v>1374</v>
      </c>
      <c r="C74" s="1037">
        <f>基金残高に係る経年分析!G57</f>
        <v>1561</v>
      </c>
      <c r="D74" s="1037">
        <f>基金残高に係る経年分析!H57</f>
        <v>1695</v>
      </c>
    </row>
  </sheetData>
  <sheetProtection algorithmName="SHA-512" hashValue="UkUfnSm3/Gbq7jbaceaAgk5KurAvW926BfD89v3nIP9N5eYAnrGelGutcLrmL+kMT5eHWvA/Oa0e+Ee02xL/Zg==" saltValue="5vRlsMLVDwF96p+7kLueX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551</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257</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530</v>
      </c>
      <c r="BQ50" s="1088"/>
      <c r="BR50" s="1088"/>
      <c r="BS50" s="1088"/>
      <c r="BT50" s="1088"/>
      <c r="BU50" s="1088"/>
      <c r="BV50" s="1088"/>
      <c r="BW50" s="1088"/>
      <c r="BX50" s="1088" t="s">
        <v>531</v>
      </c>
      <c r="BY50" s="1088"/>
      <c r="BZ50" s="1088"/>
      <c r="CA50" s="1088"/>
      <c r="CB50" s="1088"/>
      <c r="CC50" s="1088"/>
      <c r="CD50" s="1088"/>
      <c r="CE50" s="1088"/>
      <c r="CF50" s="1088" t="s">
        <v>533</v>
      </c>
      <c r="CG50" s="1088"/>
      <c r="CH50" s="1088"/>
      <c r="CI50" s="1088"/>
      <c r="CJ50" s="1088"/>
      <c r="CK50" s="1088"/>
      <c r="CL50" s="1088"/>
      <c r="CM50" s="1088"/>
      <c r="CN50" s="1088" t="s">
        <v>535</v>
      </c>
      <c r="CO50" s="1088"/>
      <c r="CP50" s="1088"/>
      <c r="CQ50" s="1088"/>
      <c r="CR50" s="1088"/>
      <c r="CS50" s="1088"/>
      <c r="CT50" s="1088"/>
      <c r="CU50" s="1088"/>
      <c r="CV50" s="1088" t="s">
        <v>536</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554</v>
      </c>
      <c r="BC51" s="1087"/>
      <c r="BD51" s="1087"/>
      <c r="BE51" s="1087"/>
      <c r="BF51" s="1087"/>
      <c r="BG51" s="1087"/>
      <c r="BH51" s="1087"/>
      <c r="BI51" s="1087"/>
      <c r="BJ51" s="1087"/>
      <c r="BK51" s="1087"/>
      <c r="BL51" s="1087"/>
      <c r="BM51" s="1087"/>
      <c r="BN51" s="1087"/>
      <c r="BO51" s="1087"/>
      <c r="BP51" s="1092">
        <v>11.8</v>
      </c>
      <c r="BQ51" s="1092"/>
      <c r="BR51" s="1092"/>
      <c r="BS51" s="1092"/>
      <c r="BT51" s="1092"/>
      <c r="BU51" s="1092"/>
      <c r="BV51" s="1092"/>
      <c r="BW51" s="1092"/>
      <c r="BX51" s="1092">
        <v>20.8</v>
      </c>
      <c r="BY51" s="1092"/>
      <c r="BZ51" s="1092"/>
      <c r="CA51" s="1092"/>
      <c r="CB51" s="1092"/>
      <c r="CC51" s="1092"/>
      <c r="CD51" s="1092"/>
      <c r="CE51" s="1092"/>
      <c r="CF51" s="1092">
        <v>39.700000000000003</v>
      </c>
      <c r="CG51" s="1092"/>
      <c r="CH51" s="1092"/>
      <c r="CI51" s="1092"/>
      <c r="CJ51" s="1092"/>
      <c r="CK51" s="1092"/>
      <c r="CL51" s="1092"/>
      <c r="CM51" s="1092"/>
      <c r="CN51" s="1092">
        <v>32.200000000000003</v>
      </c>
      <c r="CO51" s="1092"/>
      <c r="CP51" s="1092"/>
      <c r="CQ51" s="1092"/>
      <c r="CR51" s="1092"/>
      <c r="CS51" s="1092"/>
      <c r="CT51" s="1092"/>
      <c r="CU51" s="1092"/>
      <c r="CV51" s="1092">
        <v>34.9</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555</v>
      </c>
      <c r="BC53" s="1087"/>
      <c r="BD53" s="1087"/>
      <c r="BE53" s="1087"/>
      <c r="BF53" s="1087"/>
      <c r="BG53" s="1087"/>
      <c r="BH53" s="1087"/>
      <c r="BI53" s="1087"/>
      <c r="BJ53" s="1087"/>
      <c r="BK53" s="1087"/>
      <c r="BL53" s="1087"/>
      <c r="BM53" s="1087"/>
      <c r="BN53" s="1087"/>
      <c r="BO53" s="1087"/>
      <c r="BP53" s="1092">
        <v>38.9</v>
      </c>
      <c r="BQ53" s="1092"/>
      <c r="BR53" s="1092"/>
      <c r="BS53" s="1092"/>
      <c r="BT53" s="1092"/>
      <c r="BU53" s="1092"/>
      <c r="BV53" s="1092"/>
      <c r="BW53" s="1092"/>
      <c r="BX53" s="1092">
        <v>39.5</v>
      </c>
      <c r="BY53" s="1092"/>
      <c r="BZ53" s="1092"/>
      <c r="CA53" s="1092"/>
      <c r="CB53" s="1092"/>
      <c r="CC53" s="1092"/>
      <c r="CD53" s="1092"/>
      <c r="CE53" s="1092"/>
      <c r="CF53" s="1092">
        <v>47.3</v>
      </c>
      <c r="CG53" s="1092"/>
      <c r="CH53" s="1092"/>
      <c r="CI53" s="1092"/>
      <c r="CJ53" s="1092"/>
      <c r="CK53" s="1092"/>
      <c r="CL53" s="1092"/>
      <c r="CM53" s="1092"/>
      <c r="CN53" s="1092">
        <v>49.3</v>
      </c>
      <c r="CO53" s="1092"/>
      <c r="CP53" s="1092"/>
      <c r="CQ53" s="1092"/>
      <c r="CR53" s="1092"/>
      <c r="CS53" s="1092"/>
      <c r="CT53" s="1092"/>
      <c r="CU53" s="1092"/>
      <c r="CV53" s="1092">
        <v>45.7</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516</v>
      </c>
      <c r="AO55" s="1088"/>
      <c r="AP55" s="1088"/>
      <c r="AQ55" s="1088"/>
      <c r="AR55" s="1088"/>
      <c r="AS55" s="1088"/>
      <c r="AT55" s="1088"/>
      <c r="AU55" s="1088"/>
      <c r="AV55" s="1088"/>
      <c r="AW55" s="1088"/>
      <c r="AX55" s="1088"/>
      <c r="AY55" s="1088"/>
      <c r="AZ55" s="1088"/>
      <c r="BA55" s="1088"/>
      <c r="BB55" s="1087" t="s">
        <v>554</v>
      </c>
      <c r="BC55" s="1087"/>
      <c r="BD55" s="1087"/>
      <c r="BE55" s="1087"/>
      <c r="BF55" s="1087"/>
      <c r="BG55" s="1087"/>
      <c r="BH55" s="1087"/>
      <c r="BI55" s="1087"/>
      <c r="BJ55" s="1087"/>
      <c r="BK55" s="1087"/>
      <c r="BL55" s="1087"/>
      <c r="BM55" s="1087"/>
      <c r="BN55" s="1087"/>
      <c r="BO55" s="1087"/>
      <c r="BP55" s="1092">
        <v>18.2</v>
      </c>
      <c r="BQ55" s="1092"/>
      <c r="BR55" s="1092"/>
      <c r="BS55" s="1092"/>
      <c r="BT55" s="1092"/>
      <c r="BU55" s="1092"/>
      <c r="BV55" s="1092"/>
      <c r="BW55" s="1092"/>
      <c r="BX55" s="1092">
        <v>20.3</v>
      </c>
      <c r="BY55" s="1092"/>
      <c r="BZ55" s="1092"/>
      <c r="CA55" s="1092"/>
      <c r="CB55" s="1092"/>
      <c r="CC55" s="1092"/>
      <c r="CD55" s="1092"/>
      <c r="CE55" s="1092"/>
      <c r="CF55" s="1092">
        <v>12.8</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555</v>
      </c>
      <c r="BC57" s="1087"/>
      <c r="BD57" s="1087"/>
      <c r="BE57" s="1087"/>
      <c r="BF57" s="1087"/>
      <c r="BG57" s="1087"/>
      <c r="BH57" s="1087"/>
      <c r="BI57" s="1087"/>
      <c r="BJ57" s="1087"/>
      <c r="BK57" s="1087"/>
      <c r="BL57" s="1087"/>
      <c r="BM57" s="1087"/>
      <c r="BN57" s="1087"/>
      <c r="BO57" s="1087"/>
      <c r="BP57" s="1092">
        <v>59.3</v>
      </c>
      <c r="BQ57" s="1092"/>
      <c r="BR57" s="1092"/>
      <c r="BS57" s="1092"/>
      <c r="BT57" s="1092"/>
      <c r="BU57" s="1092"/>
      <c r="BV57" s="1092"/>
      <c r="BW57" s="1092"/>
      <c r="BX57" s="1092">
        <v>60.3</v>
      </c>
      <c r="BY57" s="1092"/>
      <c r="BZ57" s="1092"/>
      <c r="CA57" s="1092"/>
      <c r="CB57" s="1092"/>
      <c r="CC57" s="1092"/>
      <c r="CD57" s="1092"/>
      <c r="CE57" s="1092"/>
      <c r="CF57" s="1092">
        <v>61.2</v>
      </c>
      <c r="CG57" s="1092"/>
      <c r="CH57" s="1092"/>
      <c r="CI57" s="1092"/>
      <c r="CJ57" s="1092"/>
      <c r="CK57" s="1092"/>
      <c r="CL57" s="1092"/>
      <c r="CM57" s="1092"/>
      <c r="CN57" s="1092">
        <v>63.1</v>
      </c>
      <c r="CO57" s="1092"/>
      <c r="CP57" s="1092"/>
      <c r="CQ57" s="1092"/>
      <c r="CR57" s="1092"/>
      <c r="CS57" s="1092"/>
      <c r="CT57" s="1092"/>
      <c r="CU57" s="1092"/>
      <c r="CV57" s="1092">
        <v>63.5</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334</v>
      </c>
    </row>
    <row r="64" spans="1:109">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539</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530</v>
      </c>
      <c r="BQ72" s="1088"/>
      <c r="BR72" s="1088"/>
      <c r="BS72" s="1088"/>
      <c r="BT72" s="1088"/>
      <c r="BU72" s="1088"/>
      <c r="BV72" s="1088"/>
      <c r="BW72" s="1088"/>
      <c r="BX72" s="1088" t="s">
        <v>531</v>
      </c>
      <c r="BY72" s="1088"/>
      <c r="BZ72" s="1088"/>
      <c r="CA72" s="1088"/>
      <c r="CB72" s="1088"/>
      <c r="CC72" s="1088"/>
      <c r="CD72" s="1088"/>
      <c r="CE72" s="1088"/>
      <c r="CF72" s="1088" t="s">
        <v>533</v>
      </c>
      <c r="CG72" s="1088"/>
      <c r="CH72" s="1088"/>
      <c r="CI72" s="1088"/>
      <c r="CJ72" s="1088"/>
      <c r="CK72" s="1088"/>
      <c r="CL72" s="1088"/>
      <c r="CM72" s="1088"/>
      <c r="CN72" s="1088" t="s">
        <v>535</v>
      </c>
      <c r="CO72" s="1088"/>
      <c r="CP72" s="1088"/>
      <c r="CQ72" s="1088"/>
      <c r="CR72" s="1088"/>
      <c r="CS72" s="1088"/>
      <c r="CT72" s="1088"/>
      <c r="CU72" s="1088"/>
      <c r="CV72" s="1088" t="s">
        <v>536</v>
      </c>
      <c r="CW72" s="1088"/>
      <c r="CX72" s="1088"/>
      <c r="CY72" s="1088"/>
      <c r="CZ72" s="1088"/>
      <c r="DA72" s="1088"/>
      <c r="DB72" s="1088"/>
      <c r="DC72" s="1088"/>
    </row>
    <row r="73" spans="2:107">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554</v>
      </c>
      <c r="BC73" s="1087"/>
      <c r="BD73" s="1087"/>
      <c r="BE73" s="1087"/>
      <c r="BF73" s="1087"/>
      <c r="BG73" s="1087"/>
      <c r="BH73" s="1087"/>
      <c r="BI73" s="1087"/>
      <c r="BJ73" s="1087"/>
      <c r="BK73" s="1087"/>
      <c r="BL73" s="1087"/>
      <c r="BM73" s="1087"/>
      <c r="BN73" s="1087"/>
      <c r="BO73" s="1087"/>
      <c r="BP73" s="1092">
        <v>11.8</v>
      </c>
      <c r="BQ73" s="1092"/>
      <c r="BR73" s="1092"/>
      <c r="BS73" s="1092"/>
      <c r="BT73" s="1092"/>
      <c r="BU73" s="1092"/>
      <c r="BV73" s="1092"/>
      <c r="BW73" s="1092"/>
      <c r="BX73" s="1092">
        <v>20.8</v>
      </c>
      <c r="BY73" s="1092"/>
      <c r="BZ73" s="1092"/>
      <c r="CA73" s="1092"/>
      <c r="CB73" s="1092"/>
      <c r="CC73" s="1092"/>
      <c r="CD73" s="1092"/>
      <c r="CE73" s="1092"/>
      <c r="CF73" s="1092">
        <v>39.700000000000003</v>
      </c>
      <c r="CG73" s="1092"/>
      <c r="CH73" s="1092"/>
      <c r="CI73" s="1092"/>
      <c r="CJ73" s="1092"/>
      <c r="CK73" s="1092"/>
      <c r="CL73" s="1092"/>
      <c r="CM73" s="1092"/>
      <c r="CN73" s="1092">
        <v>32.200000000000003</v>
      </c>
      <c r="CO73" s="1092"/>
      <c r="CP73" s="1092"/>
      <c r="CQ73" s="1092"/>
      <c r="CR73" s="1092"/>
      <c r="CS73" s="1092"/>
      <c r="CT73" s="1092"/>
      <c r="CU73" s="1092"/>
      <c r="CV73" s="1092">
        <v>34.9</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411</v>
      </c>
      <c r="BC75" s="1087"/>
      <c r="BD75" s="1087"/>
      <c r="BE75" s="1087"/>
      <c r="BF75" s="1087"/>
      <c r="BG75" s="1087"/>
      <c r="BH75" s="1087"/>
      <c r="BI75" s="1087"/>
      <c r="BJ75" s="1087"/>
      <c r="BK75" s="1087"/>
      <c r="BL75" s="1087"/>
      <c r="BM75" s="1087"/>
      <c r="BN75" s="1087"/>
      <c r="BO75" s="1087"/>
      <c r="BP75" s="1092">
        <v>7.3</v>
      </c>
      <c r="BQ75" s="1092"/>
      <c r="BR75" s="1092"/>
      <c r="BS75" s="1092"/>
      <c r="BT75" s="1092"/>
      <c r="BU75" s="1092"/>
      <c r="BV75" s="1092"/>
      <c r="BW75" s="1092"/>
      <c r="BX75" s="1092">
        <v>8</v>
      </c>
      <c r="BY75" s="1092"/>
      <c r="BZ75" s="1092"/>
      <c r="CA75" s="1092"/>
      <c r="CB75" s="1092"/>
      <c r="CC75" s="1092"/>
      <c r="CD75" s="1092"/>
      <c r="CE75" s="1092"/>
      <c r="CF75" s="1092">
        <v>8.1</v>
      </c>
      <c r="CG75" s="1092"/>
      <c r="CH75" s="1092"/>
      <c r="CI75" s="1092"/>
      <c r="CJ75" s="1092"/>
      <c r="CK75" s="1092"/>
      <c r="CL75" s="1092"/>
      <c r="CM75" s="1092"/>
      <c r="CN75" s="1092">
        <v>8.4</v>
      </c>
      <c r="CO75" s="1092"/>
      <c r="CP75" s="1092"/>
      <c r="CQ75" s="1092"/>
      <c r="CR75" s="1092"/>
      <c r="CS75" s="1092"/>
      <c r="CT75" s="1092"/>
      <c r="CU75" s="1092"/>
      <c r="CV75" s="1092">
        <v>8.4</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516</v>
      </c>
      <c r="AO77" s="1088"/>
      <c r="AP77" s="1088"/>
      <c r="AQ77" s="1088"/>
      <c r="AR77" s="1088"/>
      <c r="AS77" s="1088"/>
      <c r="AT77" s="1088"/>
      <c r="AU77" s="1088"/>
      <c r="AV77" s="1088"/>
      <c r="AW77" s="1088"/>
      <c r="AX77" s="1088"/>
      <c r="AY77" s="1088"/>
      <c r="AZ77" s="1088"/>
      <c r="BA77" s="1088"/>
      <c r="BB77" s="1087" t="s">
        <v>554</v>
      </c>
      <c r="BC77" s="1087"/>
      <c r="BD77" s="1087"/>
      <c r="BE77" s="1087"/>
      <c r="BF77" s="1087"/>
      <c r="BG77" s="1087"/>
      <c r="BH77" s="1087"/>
      <c r="BI77" s="1087"/>
      <c r="BJ77" s="1087"/>
      <c r="BK77" s="1087"/>
      <c r="BL77" s="1087"/>
      <c r="BM77" s="1087"/>
      <c r="BN77" s="1087"/>
      <c r="BO77" s="1087"/>
      <c r="BP77" s="1092">
        <v>18.2</v>
      </c>
      <c r="BQ77" s="1092"/>
      <c r="BR77" s="1092"/>
      <c r="BS77" s="1092"/>
      <c r="BT77" s="1092"/>
      <c r="BU77" s="1092"/>
      <c r="BV77" s="1092"/>
      <c r="BW77" s="1092"/>
      <c r="BX77" s="1092">
        <v>20.3</v>
      </c>
      <c r="BY77" s="1092"/>
      <c r="BZ77" s="1092"/>
      <c r="CA77" s="1092"/>
      <c r="CB77" s="1092"/>
      <c r="CC77" s="1092"/>
      <c r="CD77" s="1092"/>
      <c r="CE77" s="1092"/>
      <c r="CF77" s="1092">
        <v>12.8</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411</v>
      </c>
      <c r="BC79" s="1087"/>
      <c r="BD79" s="1087"/>
      <c r="BE79" s="1087"/>
      <c r="BF79" s="1087"/>
      <c r="BG79" s="1087"/>
      <c r="BH79" s="1087"/>
      <c r="BI79" s="1087"/>
      <c r="BJ79" s="1087"/>
      <c r="BK79" s="1087"/>
      <c r="BL79" s="1087"/>
      <c r="BM79" s="1087"/>
      <c r="BN79" s="1087"/>
      <c r="BO79" s="1087"/>
      <c r="BP79" s="1092">
        <v>6.8</v>
      </c>
      <c r="BQ79" s="1092"/>
      <c r="BR79" s="1092"/>
      <c r="BS79" s="1092"/>
      <c r="BT79" s="1092"/>
      <c r="BU79" s="1092"/>
      <c r="BV79" s="1092"/>
      <c r="BW79" s="1092"/>
      <c r="BX79" s="1092">
        <v>6.6</v>
      </c>
      <c r="BY79" s="1092"/>
      <c r="BZ79" s="1092"/>
      <c r="CA79" s="1092"/>
      <c r="CB79" s="1092"/>
      <c r="CC79" s="1092"/>
      <c r="CD79" s="1092"/>
      <c r="CE79" s="1092"/>
      <c r="CF79" s="1092">
        <v>7.3</v>
      </c>
      <c r="CG79" s="1092"/>
      <c r="CH79" s="1092"/>
      <c r="CI79" s="1092"/>
      <c r="CJ79" s="1092"/>
      <c r="CK79" s="1092"/>
      <c r="CL79" s="1092"/>
      <c r="CM79" s="1092"/>
      <c r="CN79" s="1092">
        <v>7.2</v>
      </c>
      <c r="CO79" s="1092"/>
      <c r="CP79" s="1092"/>
      <c r="CQ79" s="1092"/>
      <c r="CR79" s="1092"/>
      <c r="CS79" s="1092"/>
      <c r="CT79" s="1092"/>
      <c r="CU79" s="1092"/>
      <c r="CV79" s="1092">
        <v>7.2</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I/wGKeyZXZyYVpjvffIJ3t4cbLzURTUwQka38rsRpdjYyD4uVHybhnX6Ehk+o/qm98ZyHUEMQLGO7w+iIeisSA==" saltValue="nFPB7gDkK9Z1WwHN83OzN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B2" sqref="B2"/>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g9WLK7xMvlrkCHbxcKyPzy9I2FvIUOa/8AHAs9f4dCBWCO/HwWzMhYZHlp4lKgj2WDIfLNv8JwNfRarUfB7a6w==" saltValue="FDGJ+nRq9kJCUJS131n7Z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N43" sqref="AN43:DC47"/>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UV6KWKWVVljsjTGgEOu1XFK73nfML2xXlIYsOsYUQg8aQVJJfMMeu0Yt7OF2bTp8WR8thw3xDHKUavldeInmAg==" saltValue="NUg8EOwQSthOr5x87x42V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2024-02-05T03:26:15Z</dcterms:created>
  <dcterms:modified xsi:type="dcterms:W3CDTF">2024-09-11T07:06:43Z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2024-09-11T07:06:43Z</vt:filetime>
  </property>
</Properties>
</file>