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宮崎義大\Desktop\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<sst xmlns="http://schemas.openxmlformats.org/spreadsheetml/2006/main" count="1086" uniqueCount="616">
  <si>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</si>
  <si>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</si>
  <si>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</si>
  <si>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</si>
  <si>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</si>
  <si>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</si>
  <si>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</si>
  <si>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</si>
  <si>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</si>
  <si>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</si>
  <si>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</si>
  <si>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</si>
  <si>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</si>
  <si>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</si>
  <si>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</si>
  <si>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</si>
  <si>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</si>
  <si>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</si>
  <si>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</si>
  <si>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</si>
  <si>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</si>
  <si>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</si>
  <si>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</si>
  <si>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</si>
  <si>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</si>
  <si>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</si>
  <si>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</si>
  <si>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</si>
  <si>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</si>
  <si>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</si>
  <si>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</si>
  <si>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</si>
  <si>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</si>
  <si>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</si>
  <si>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</si>
  <si>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</si>
  <si>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</si>
  <si>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</si>
  <si>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</si>
  <si>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</si>
  <si>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</si>
  <si>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</si>
  <si>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</si>
  <si>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</si>
  <si>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</si>
  <si>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</si>
  <si>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</si>
  <si>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</si>
  <si>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</si>
  <si>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</si>
  <si>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</si>
  <si>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</si>
  <si>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</si>
  <si>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</si>
  <si>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</si>
  <si>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</si>
  <si>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</si>
  <si>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</si>
  <si>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</si>
  <si>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</si>
  <si>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</si>
  <si>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</si>
  <si>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</si>
  <si>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</si>
  <si>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</si>
  <si>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</si>
  <si>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</si>
  <si>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</si>
  <si>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</si>
  <si>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</si>
  <si>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</si>
  <si>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</si>
  <si>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</si>
  <si>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</si>
  <si>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</si>
  <si>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</si>
  <si>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</si>
  <si>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</si>
  <si>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</si>
  <si>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</si>
  <si>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</si>
  <si>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</si>
  <si>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</si>
  <si>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</si>
  <si>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</si>
  <si>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</si>
  <si>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</si>
  <si>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</si>
  <si>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</si>
  <si>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</si>
  <si>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</si>
  <si>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</si>
  <si>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</si>
  <si>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</si>
  <si>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</si>
  <si>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</si>
  <si>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</si>
  <si>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</si>
  <si>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</si>
  <si>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</si>
  <si>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</si>
  <si>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</si>
  <si>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</si>
  <si>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</si>
  <si>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</si>
  <si>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</si>
  <si>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</si>
  <si>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</si>
  <si>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</si>
  <si>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</si>
  <si>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</si>
  <si>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</si>
  <si>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</si>
  <si>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</si>
  <si>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</si>
  <si>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</si>
  <si>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</si>
  <si>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</si>
  <si>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</si>
  <si>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</si>
  <si>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</si>
  <si>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</si>
  <si>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</si>
  <si>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</si>
  <si>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</si>
  <si>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</si>
  <si>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</si>
  <si>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</si>
  <si>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</si>
  <si>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</si>
  <si>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</si>
  <si>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</si>
  <si>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</si>
  <si>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</si>
  <si>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</si>
  <si>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</si>
  <si>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</si>
  <si>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</si>
  <si>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</si>
  <si>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</si>
  <si>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</si>
  <si>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</si>
  <si>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</si>
  <si>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</si>
  <si>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</si>
  <si>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</si>
  <si>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</si>
  <si>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</si>
  <si>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</si>
  <si>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</si>
  <si>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</si>
  <si>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</si>
  <si>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</si>
  <si>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</si>
  <si>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</si>
  <si>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</si>
  <si>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</si>
  <si>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</si>
  <si>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</si>
  <si>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</si>
  <si>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</si>
  <si>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</si>
  <si>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</si>
  <si>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</si>
  <si>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</si>
  <si>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</si>
  <si>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</si>
  <si>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</si>
  <si>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</si>
  <si>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</si>
  <si>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</si>
  <si>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</si>
  <si>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</si>
  <si>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</si>
  <si>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</si>
  <si>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</si>
  <si>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</si>
  <si>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</si>
  <si>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</si>
  <si>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</si>
  <si>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</si>
  <si>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</si>
  <si>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</si>
  <si>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</si>
  <si>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</si>
  <si>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</si>
  <si>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</si>
  <si>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</si>
  <si>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</si>
  <si>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</si>
  <si>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</si>
  <si>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</si>
  <si>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</si>
  <si>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</si>
  <si>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</si>
  <si>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</si>
  <si>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</si>
  <si>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</si>
  <si>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</si>
  <si>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</si>
  <si>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</si>
  <si>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</si>
  <si>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</si>
  <si>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</si>
  <si>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</si>
  <si>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</si>
  <si>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</si>
  <si>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</si>
  <si>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</si>
  <si>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</si>
  <si>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</si>
  <si>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福岡県広川町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</si>
  <si>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</si>
  <si>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</si>
  <si>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</si>
  <si>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</si>
  <si>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</si>
  <si>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</si>
  <si>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</si>
  <si>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</si>
  <si>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</si>
  <si>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</si>
  <si>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</si>
  <si>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</si>
  <si>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</si>
  <si>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</si>
  <si>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</si>
  <si>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</si>
  <si>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</si>
  <si>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</si>
  <si>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</si>
  <si>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</si>
  <si>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</si>
  <si>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</si>
  <si>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</si>
  <si>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</si>
  <si>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</si>
  <si>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</si>
  <si>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</si>
  <si>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</si>
  <si>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</si>
  <si>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</si>
  <si>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</si>
  <si>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</si>
  <si>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</si>
  <si>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</si>
  <si>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</si>
  <si>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</si>
  <si>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</si>
  <si>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</si>
  <si>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</si>
  <si>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</si>
  <si>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</si>
  <si>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</si>
  <si>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</si>
  <si>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</si>
  <si>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</si>
  <si>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</si>
  <si>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</si>
  <si>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</si>
  <si>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</si>
  <si>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</si>
  <si>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</si>
  <si>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</si>
  <si>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</si>
  <si>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</si>
  <si>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</si>
  <si>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</si>
  <si>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</si>
  <si>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</si>
  <si>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</si>
  <si>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</si>
  <si>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</si>
  <si>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</si>
  <si>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</si>
  <si>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</si>
  <si>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</si>
  <si>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</si>
  <si>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</si>
  <si>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</si>
  <si>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</si>
  <si>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</si>
  <si>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</si>
  <si>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</si>
  <si>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</si>
  <si>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</si>
  <si>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</si>
  <si>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</si>
  <si>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</si>
  <si>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</si>
  <si>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</si>
  <si>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</si>
  <si>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</si>
  <si>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</si>
  <si>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</si>
  <si>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</si>
  <si>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</si>
  <si>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</si>
  <si>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</si>
  <si>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</si>
  <si>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</si>
  <si>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</si>
  <si>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</si>
  <si>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</si>
  <si>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</si>
  <si>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</si>
  <si>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</si>
  <si>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</si>
  <si>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</si>
  <si>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</si>
  <si>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</si>
  <si>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</si>
  <si>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</si>
  <si>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</si>
  <si>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</si>
  <si>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</si>
  <si>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</si>
  <si>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</si>
  <si>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</si>
  <si>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</si>
  <si>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</si>
  <si>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</si>
  <si>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</si>
  <si>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</si>
  <si>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</si>
  <si>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</si>
  <si>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</si>
  <si>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</si>
  <si>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</si>
  <si>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</si>
  <si>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</si>
  <si>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</si>
  <si>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</si>
  <si>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</si>
  <si>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</si>
  <si>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</si>
  <si>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</si>
  <si>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</si>
  <si>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</si>
  <si>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</si>
  <si>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</si>
  <si>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</si>
  <si>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</si>
  <si>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</si>
  <si>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</si>
  <si>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</si>
  <si>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</si>
  <si>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</si>
  <si>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</si>
  <si>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</si>
  <si>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</si>
  <si>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</si>
  <si>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</si>
  <si>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</si>
  <si>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</si>
  <si>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</si>
  <si>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</si>
  <si>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</si>
  <si>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</si>
  <si>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</si>
  <si>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</si>
  <si>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福岡県広川町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</si>
  <si>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</si>
  <si>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</si>
  <si>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</si>
  <si>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</si>
  <si>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</si>
  <si>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</si>
  <si>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</si>
  <si>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</si>
  <si>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</si>
  <si>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</si>
  <si>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</si>
  <si>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</si>
  <si>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</si>
  <si>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</si>
  <si>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</si>
  <si>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</si>
  <si>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</si>
  <si>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</si>
  <si>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</si>
  <si>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</si>
  <si>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</si>
  <si>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</si>
  <si>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</si>
  <si>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</si>
  <si>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</si>
  <si>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</si>
  <si>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</si>
  <si>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</si>
  <si>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</si>
  <si>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</si>
  <si>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</si>
  <si>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</si>
  <si>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</si>
  <si>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</si>
  <si>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</si>
  <si>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</si>
  <si>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</si>
  <si>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</si>
  <si>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</si>
  <si>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</si>
  <si>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</si>
  <si>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</si>
  <si>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</si>
  <si>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</si>
  <si>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</si>
  <si>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</si>
  <si>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</si>
  <si>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</si>
  <si>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</si>
  <si>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</si>
  <si>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</si>
  <si>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</si>
  <si>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</si>
  <si>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</si>
  <si>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</si>
  <si>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</si>
  <si>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</si>
  <si>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</si>
  <si>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</si>
  <si>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</si>
  <si>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</si>
  <si>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</si>
  <si>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</si>
  <si>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</si>
  <si>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</si>
  <si>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</si>
  <si>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</si>
  <si>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</si>
  <si>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</si>
  <si>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</si>
  <si>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</si>
  <si>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</si>
  <si>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</si>
  <si>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</si>
  <si>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</si>
  <si>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</si>
  <si>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</si>
  <si>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</si>
  <si>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</si>
  <si>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</si>
  <si>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</si>
  <si>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</si>
  <si>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</si>
  <si>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</si>
  <si>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</si>
  <si>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</si>
  <si>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</si>
  <si>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</si>
  <si>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</si>
  <si>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</si>
  <si>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</si>
  <si>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</si>
  <si>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</si>
  <si>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</si>
  <si>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</si>
  <si>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</si>
  <si>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</si>
  <si>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</si>
  <si>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</si>
  <si>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</si>
  <si>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</si>
  <si>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</si>
  <si>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</si>
  <si>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</si>
  <si>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</si>
  <si>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</si>
  <si>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</si>
  <si>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</si>
  <si>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</si>
  <si>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</si>
  <si>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</si>
  <si>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</si>
  <si>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</si>
  <si>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</si>
  <si>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</si>
  <si>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</si>
  <si>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</si>
  <si>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</si>
  <si>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</si>
  <si>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</si>
  <si>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</si>
  <si>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</si>
  <si>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</si>
  <si>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</si>
  <si>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</si>
  <si>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</si>
  <si>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</si>
  <si>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</si>
  <si>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</si>
  <si>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</si>
  <si>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</si>
  <si>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</si>
  <si>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</si>
  <si>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</si>
  <si>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</si>
  <si>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</si>
  <si>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</si>
  <si>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</si>
  <si>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</si>
  <si>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</si>
  <si>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</si>
  <si>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</si>
  <si>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</si>
  <si>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</si>
  <si>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</si>
  <si>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</si>
  <si>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</si>
  <si>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</si>
  <si>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</si>
  <si>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</si>
  <si>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</si>
  <si>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</si>
  <si>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</si>
  <si>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</si>
  <si>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</si>
  <si>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</si>
  <si>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</si>
  <si>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</si>
  <si>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</si>
  <si>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</si>
  <si>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</si>
  <si>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</si>
  <si>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</si>
  <si>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</si>
  <si>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</si>
  <si>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</si>
  <si>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</si>
  <si>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</si>
  <si>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</si>
  <si>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</si>
  <si>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</si>
  <si>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</si>
  <si>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</si>
  <si>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</si>
  <si>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</si>
  <si>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</si>
  <si>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</si>
  <si>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</si>
  <si>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</si>
  <si>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</si>
  <si>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</si>
  <si>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</si>
  <si>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</si>
  <si>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</si>
  <si>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</si>
  <si>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</si>
  <si>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</si>
  <si>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</si>
  <si>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</si>
  <si>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</si>
  <si>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</si>
  <si>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</si>
  <si>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</si>
  <si>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4.65</t>
  </si>
  <si>
    <t>▲ 2.74</t>
  </si>
  <si>
    <t>国民健康保険特別会計</t>
  </si>
  <si>
    <t>▲ 3.17</t>
  </si>
  <si>
    <t>▲ 3.06</t>
  </si>
  <si>
    <t>▲ 3.58</t>
  </si>
  <si>
    <t>▲ 2.95</t>
  </si>
  <si>
    <t>▲ 2.23</t>
  </si>
  <si>
    <t>水道事業会計</t>
  </si>
  <si>
    <t>一般会計</t>
  </si>
  <si>
    <t>下水道事業特別会計</t>
  </si>
  <si>
    <t>後期高齢者医療特別会計</t>
  </si>
  <si>
    <t>広川防災ダム管理特別会計</t>
  </si>
  <si>
    <t>住宅新築資金等貸付特別会計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</si>
  <si>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</si>
  <si>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</si>
  <si>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</si>
  <si>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</si>
  <si>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</si>
  <si>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</si>
  <si>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</si>
  <si>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</si>
  <si>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</si>
  <si>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</si>
  <si>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</si>
  <si>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法適用企業</t>
    <rPh sb="0" eb="1">
      <t>ホウ</t>
    </rPh>
    <rPh sb="1" eb="3">
      <t>テキヨウ</t>
    </rPh>
    <rPh sb="3" eb="5">
      <t>キギョウ</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</si>
  <si>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</si>
  <si>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</si>
  <si>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</si>
  <si>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</si>
  <si>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</si>
  <si>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</si>
  <si>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</si>
  <si>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</si>
  <si>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</si>
  <si>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</si>
  <si>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</si>
  <si>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</si>
  <si>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2"/>
  </si>
  <si>
    <t>八女地区消防組合（一般会計）</t>
    <rPh sb="0" eb="2">
      <t>ヤメ</t>
    </rPh>
    <rPh sb="2" eb="4">
      <t>チク</t>
    </rPh>
    <rPh sb="4" eb="6">
      <t>ショウボウ</t>
    </rPh>
    <rPh sb="6" eb="8">
      <t>クミアイ</t>
    </rPh>
    <rPh sb="9" eb="11">
      <t>イッパン</t>
    </rPh>
    <rPh sb="11" eb="13">
      <t>カイケイ</t>
    </rPh>
    <phoneticPr fontId="2"/>
  </si>
  <si>
    <t>公共施設整備基金</t>
    <phoneticPr fontId="11"/>
  </si>
  <si>
    <t>学校建設基金</t>
    <phoneticPr fontId="11"/>
  </si>
  <si>
    <t>ふるさと創生基金</t>
    <phoneticPr fontId="11"/>
  </si>
  <si>
    <t>最終処分場対策基金</t>
    <phoneticPr fontId="11"/>
  </si>
  <si>
    <t>ふるさとづくり基金</t>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</si>
  <si>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</si>
  <si>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</si>
  <si>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</si>
  <si>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</si>
  <si>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</si>
  <si>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</si>
  <si>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</si>
  <si>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</si>
  <si>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</si>
  <si>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11"/>
  </si>
  <si>
    <t>-</t>
    <phoneticPr fontId="11"/>
  </si>
  <si>
    <t>-</t>
    <phoneticPr fontId="11"/>
  </si>
  <si>
    <t>-</t>
    <phoneticPr fontId="11"/>
  </si>
  <si>
    <t>-</t>
    <phoneticPr fontId="11"/>
  </si>
  <si>
    <t>-</t>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</si>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</sst>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47738</c:v>
                </c:pt>
                <c:pt idx="4">
                  <c:v>52191</c:v>
                </c:pt>
              </c:numCache>
            </c:numRef>
          </c:val>
          <c:smooth val="0"/>
          <c:extLst>
            <c:ext xmlns:c16="http://schemas.microsoft.com/office/drawing/2014/chart" uri="{C3380CC4-5D6E-409C-BE32-E72D297353CC}">
              <c16:uniqueId val="{00000000-4FC8-4057-9087-EB4638F67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93623</c:v>
                </c:pt>
                <c:pt idx="1">
                  <c:v>47410</c:v>
                </c:pt>
                <c:pt idx="2">
                  <c:v>69960</c:v>
                </c:pt>
                <c:pt idx="3">
                  <c:v>68695</c:v>
                </c:pt>
                <c:pt idx="4">
                  <c:v>60895</c:v>
                </c:pt>
              </c:numCache>
            </c:numRef>
          </c:val>
          <c:smooth val="0"/>
          <c:extLst>
            <c:ext xmlns:c16="http://schemas.microsoft.com/office/drawing/2014/chart" uri="{C3380CC4-5D6E-409C-BE32-E72D297353CC}">
              <c16:uniqueId val="{00000001-4FC8-4057-9087-EB4638F67E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8.91</c:v>
                </c:pt>
                <c:pt idx="1">
                  <c:v>8.68</c:v>
                </c:pt>
                <c:pt idx="2">
                  <c:v>13.46</c:v>
                </c:pt>
                <c:pt idx="3">
                  <c:v>8.3000000000000007</c:v>
                </c:pt>
                <c:pt idx="4">
                  <c:v>7.7</c:v>
                </c:pt>
              </c:numCache>
            </c:numRef>
          </c:val>
          <c:extLst>
            <c:ext xmlns:c16="http://schemas.microsoft.com/office/drawing/2014/chart" uri="{C3380CC4-5D6E-409C-BE32-E72D297353CC}">
              <c16:uniqueId val="{00000000-BC6C-4689-A63D-70A405A415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39.75</c:v>
                </c:pt>
                <c:pt idx="1">
                  <c:v>42.8</c:v>
                </c:pt>
                <c:pt idx="2">
                  <c:v>43.34</c:v>
                </c:pt>
                <c:pt idx="3">
                  <c:v>44.75</c:v>
                </c:pt>
                <c:pt idx="4">
                  <c:v>43.39</c:v>
                </c:pt>
              </c:numCache>
            </c:numRef>
          </c:val>
          <c:extLst>
            <c:ext xmlns:c16="http://schemas.microsoft.com/office/drawing/2014/chart" uri="{C3380CC4-5D6E-409C-BE32-E72D297353CC}">
              <c16:uniqueId val="{00000001-BC6C-4689-A63D-70A405A415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0.28000000000000003</c:v>
                </c:pt>
                <c:pt idx="1">
                  <c:v>-0.3</c:v>
                </c:pt>
                <c:pt idx="2">
                  <c:v>4.95</c:v>
                </c:pt>
                <c:pt idx="3">
                  <c:v>-4.6500000000000004</c:v>
                </c:pt>
                <c:pt idx="4">
                  <c:v>-2.74</c:v>
                </c:pt>
              </c:numCache>
            </c:numRef>
          </c:val>
          <c:smooth val="0"/>
          <c:extLst>
            <c:ext xmlns:c16="http://schemas.microsoft.com/office/drawing/2014/chart" uri="{C3380CC4-5D6E-409C-BE32-E72D297353CC}">
              <c16:uniqueId val="{00000002-BC6C-4689-A63D-70A405A415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68-43B4-B894-2BF7DEDA41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68-43B4-B894-2BF7DEDA41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68-43B4-B894-2BF7DEDA4177}"/>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c:v>
                </c:pt>
                <c:pt idx="4">
                  <c:v>#N/A</c:v>
                </c:pt>
                <c:pt idx="5">
                  <c:v>0.02</c:v>
                </c:pt>
                <c:pt idx="6">
                  <c:v>#N/A</c:v>
                </c:pt>
                <c:pt idx="7">
                  <c:v>0.03</c:v>
                </c:pt>
                <c:pt idx="8">
                  <c:v>#N/A</c:v>
                </c:pt>
                <c:pt idx="9">
                  <c:v>0</c:v>
                </c:pt>
              </c:numCache>
            </c:numRef>
          </c:val>
          <c:extLst>
            <c:ext xmlns:c16="http://schemas.microsoft.com/office/drawing/2014/chart" uri="{C3380CC4-5D6E-409C-BE32-E72D297353CC}">
              <c16:uniqueId val="{00000003-9368-43B4-B894-2BF7DEDA4177}"/>
            </c:ext>
          </c:extLst>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0.02</c:v>
                </c:pt>
                <c:pt idx="8">
                  <c:v>#N/A</c:v>
                </c:pt>
                <c:pt idx="9">
                  <c:v>0.04</c:v>
                </c:pt>
              </c:numCache>
            </c:numRef>
          </c:val>
          <c:extLst>
            <c:ext xmlns:c16="http://schemas.microsoft.com/office/drawing/2014/chart" uri="{C3380CC4-5D6E-409C-BE32-E72D297353CC}">
              <c16:uniqueId val="{00000004-9368-43B4-B894-2BF7DEDA41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0.15</c:v>
                </c:pt>
                <c:pt idx="4">
                  <c:v>#N/A</c:v>
                </c:pt>
                <c:pt idx="5">
                  <c:v>0.14000000000000001</c:v>
                </c:pt>
                <c:pt idx="6">
                  <c:v>#N/A</c:v>
                </c:pt>
                <c:pt idx="7">
                  <c:v>0.14000000000000001</c:v>
                </c:pt>
                <c:pt idx="8">
                  <c:v>#N/A</c:v>
                </c:pt>
                <c:pt idx="9">
                  <c:v>0.34</c:v>
                </c:pt>
              </c:numCache>
            </c:numRef>
          </c:val>
          <c:extLst>
            <c:ext xmlns:c16="http://schemas.microsoft.com/office/drawing/2014/chart" uri="{C3380CC4-5D6E-409C-BE32-E72D297353CC}">
              <c16:uniqueId val="{00000005-9368-43B4-B894-2BF7DEDA417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0.91</c:v>
                </c:pt>
                <c:pt idx="4">
                  <c:v>#N/A</c:v>
                </c:pt>
                <c:pt idx="5">
                  <c:v>0.74</c:v>
                </c:pt>
                <c:pt idx="6">
                  <c:v>#N/A</c:v>
                </c:pt>
                <c:pt idx="7">
                  <c:v>0.99</c:v>
                </c:pt>
                <c:pt idx="8">
                  <c:v>#N/A</c:v>
                </c:pt>
                <c:pt idx="9">
                  <c:v>1.18</c:v>
                </c:pt>
              </c:numCache>
            </c:numRef>
          </c:val>
          <c:extLst>
            <c:ext xmlns:c16="http://schemas.microsoft.com/office/drawing/2014/chart" uri="{C3380CC4-5D6E-409C-BE32-E72D297353CC}">
              <c16:uniqueId val="{00000006-9368-43B4-B894-2BF7DEDA41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8.83</c:v>
                </c:pt>
                <c:pt idx="2">
                  <c:v>#N/A</c:v>
                </c:pt>
                <c:pt idx="3">
                  <c:v>8.6199999999999992</c:v>
                </c:pt>
                <c:pt idx="4">
                  <c:v>#N/A</c:v>
                </c:pt>
                <c:pt idx="5">
                  <c:v>13.39</c:v>
                </c:pt>
                <c:pt idx="6">
                  <c:v>#N/A</c:v>
                </c:pt>
                <c:pt idx="7">
                  <c:v>8.23</c:v>
                </c:pt>
                <c:pt idx="8">
                  <c:v>#N/A</c:v>
                </c:pt>
                <c:pt idx="9">
                  <c:v>7.64</c:v>
                </c:pt>
              </c:numCache>
            </c:numRef>
          </c:val>
          <c:extLst>
            <c:ext xmlns:c16="http://schemas.microsoft.com/office/drawing/2014/chart" uri="{C3380CC4-5D6E-409C-BE32-E72D297353CC}">
              <c16:uniqueId val="{00000007-9368-43B4-B894-2BF7DEDA41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14.65</c:v>
                </c:pt>
                <c:pt idx="2">
                  <c:v>#N/A</c:v>
                </c:pt>
                <c:pt idx="3">
                  <c:v>15.56</c:v>
                </c:pt>
                <c:pt idx="4">
                  <c:v>#N/A</c:v>
                </c:pt>
                <c:pt idx="5">
                  <c:v>16.940000000000001</c:v>
                </c:pt>
                <c:pt idx="6">
                  <c:v>#N/A</c:v>
                </c:pt>
                <c:pt idx="7">
                  <c:v>18.32</c:v>
                </c:pt>
                <c:pt idx="8">
                  <c:v>#N/A</c:v>
                </c:pt>
                <c:pt idx="9">
                  <c:v>19.14</c:v>
                </c:pt>
              </c:numCache>
            </c:numRef>
          </c:val>
          <c:extLst>
            <c:ext xmlns:c16="http://schemas.microsoft.com/office/drawing/2014/chart" uri="{C3380CC4-5D6E-409C-BE32-E72D297353CC}">
              <c16:uniqueId val="{00000008-9368-43B4-B894-2BF7DEDA417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3.17</c:v>
                </c:pt>
                <c:pt idx="1">
                  <c:v>#N/A</c:v>
                </c:pt>
                <c:pt idx="2">
                  <c:v>3.06</c:v>
                </c:pt>
                <c:pt idx="3">
                  <c:v>#N/A</c:v>
                </c:pt>
                <c:pt idx="4">
                  <c:v>3.58</c:v>
                </c:pt>
                <c:pt idx="5">
                  <c:v>#N/A</c:v>
                </c:pt>
                <c:pt idx="6">
                  <c:v>2.95</c:v>
                </c:pt>
                <c:pt idx="7">
                  <c:v>#N/A</c:v>
                </c:pt>
                <c:pt idx="8">
                  <c:v>2.23</c:v>
                </c:pt>
                <c:pt idx="9">
                  <c:v>#N/A</c:v>
                </c:pt>
              </c:numCache>
            </c:numRef>
          </c:val>
          <c:extLst>
            <c:ext xmlns:c16="http://schemas.microsoft.com/office/drawing/2014/chart" uri="{C3380CC4-5D6E-409C-BE32-E72D297353CC}">
              <c16:uniqueId val="{00000009-9368-43B4-B894-2BF7DEDA41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660</c:v>
                </c:pt>
                <c:pt idx="5">
                  <c:v>640</c:v>
                </c:pt>
                <c:pt idx="8">
                  <c:v>609</c:v>
                </c:pt>
                <c:pt idx="11">
                  <c:v>609</c:v>
                </c:pt>
                <c:pt idx="14">
                  <c:v>625</c:v>
                </c:pt>
              </c:numCache>
            </c:numRef>
          </c:val>
          <c:extLst>
            <c:ext xmlns:c16="http://schemas.microsoft.com/office/drawing/2014/chart" uri="{C3380CC4-5D6E-409C-BE32-E72D297353CC}">
              <c16:uniqueId val="{00000000-65F5-4DAE-BC3A-9EB748085A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F5-4DAE-BC3A-9EB748085A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17</c:v>
                </c:pt>
                <c:pt idx="9">
                  <c:v>17</c:v>
                </c:pt>
                <c:pt idx="12">
                  <c:v>29</c:v>
                </c:pt>
              </c:numCache>
            </c:numRef>
          </c:val>
          <c:extLst>
            <c:ext xmlns:c16="http://schemas.microsoft.com/office/drawing/2014/chart" uri="{C3380CC4-5D6E-409C-BE32-E72D297353CC}">
              <c16:uniqueId val="{00000002-65F5-4DAE-BC3A-9EB748085A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126</c:v>
                </c:pt>
                <c:pt idx="3">
                  <c:v>85</c:v>
                </c:pt>
                <c:pt idx="6">
                  <c:v>56</c:v>
                </c:pt>
                <c:pt idx="9">
                  <c:v>69</c:v>
                </c:pt>
                <c:pt idx="12">
                  <c:v>89</c:v>
                </c:pt>
              </c:numCache>
            </c:numRef>
          </c:val>
          <c:extLst>
            <c:ext xmlns:c16="http://schemas.microsoft.com/office/drawing/2014/chart" uri="{C3380CC4-5D6E-409C-BE32-E72D297353CC}">
              <c16:uniqueId val="{00000003-65F5-4DAE-BC3A-9EB748085A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110</c:v>
                </c:pt>
                <c:pt idx="3">
                  <c:v>75</c:v>
                </c:pt>
                <c:pt idx="6">
                  <c:v>74</c:v>
                </c:pt>
                <c:pt idx="9">
                  <c:v>99</c:v>
                </c:pt>
                <c:pt idx="12">
                  <c:v>98</c:v>
                </c:pt>
              </c:numCache>
            </c:numRef>
          </c:val>
          <c:extLst>
            <c:ext xmlns:c16="http://schemas.microsoft.com/office/drawing/2014/chart" uri="{C3380CC4-5D6E-409C-BE32-E72D297353CC}">
              <c16:uniqueId val="{00000004-65F5-4DAE-BC3A-9EB748085A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5-4DAE-BC3A-9EB748085A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F5-4DAE-BC3A-9EB748085A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762</c:v>
                </c:pt>
                <c:pt idx="3">
                  <c:v>733</c:v>
                </c:pt>
                <c:pt idx="6">
                  <c:v>685</c:v>
                </c:pt>
                <c:pt idx="9">
                  <c:v>674</c:v>
                </c:pt>
                <c:pt idx="12">
                  <c:v>719</c:v>
                </c:pt>
              </c:numCache>
            </c:numRef>
          </c:val>
          <c:extLst>
            <c:ext xmlns:c16="http://schemas.microsoft.com/office/drawing/2014/chart" uri="{C3380CC4-5D6E-409C-BE32-E72D297353CC}">
              <c16:uniqueId val="{00000007-65F5-4DAE-BC3A-9EB748085A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352</c:v>
                </c:pt>
                <c:pt idx="2">
                  <c:v>#N/A</c:v>
                </c:pt>
                <c:pt idx="3">
                  <c:v>#N/A</c:v>
                </c:pt>
                <c:pt idx="4">
                  <c:v>267</c:v>
                </c:pt>
                <c:pt idx="5">
                  <c:v>#N/A</c:v>
                </c:pt>
                <c:pt idx="6">
                  <c:v>#N/A</c:v>
                </c:pt>
                <c:pt idx="7">
                  <c:v>223</c:v>
                </c:pt>
                <c:pt idx="8">
                  <c:v>#N/A</c:v>
                </c:pt>
                <c:pt idx="9">
                  <c:v>#N/A</c:v>
                </c:pt>
                <c:pt idx="10">
                  <c:v>250</c:v>
                </c:pt>
                <c:pt idx="11">
                  <c:v>#N/A</c:v>
                </c:pt>
                <c:pt idx="12">
                  <c:v>#N/A</c:v>
                </c:pt>
                <c:pt idx="13">
                  <c:v>310</c:v>
                </c:pt>
                <c:pt idx="14">
                  <c:v>#N/A</c:v>
                </c:pt>
              </c:numCache>
            </c:numRef>
          </c:val>
          <c:smooth val="0"/>
          <c:extLst>
            <c:ext xmlns:c16="http://schemas.microsoft.com/office/drawing/2014/chart" uri="{C3380CC4-5D6E-409C-BE32-E72D297353CC}">
              <c16:uniqueId val="{00000008-65F5-4DAE-BC3A-9EB748085A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6830</c:v>
                </c:pt>
                <c:pt idx="5">
                  <c:v>6731</c:v>
                </c:pt>
                <c:pt idx="8">
                  <c:v>6961</c:v>
                </c:pt>
                <c:pt idx="11">
                  <c:v>7166</c:v>
                </c:pt>
                <c:pt idx="14">
                  <c:v>7326</c:v>
                </c:pt>
              </c:numCache>
            </c:numRef>
          </c:val>
          <c:extLst>
            <c:ext xmlns:c16="http://schemas.microsoft.com/office/drawing/2014/chart" uri="{C3380CC4-5D6E-409C-BE32-E72D297353CC}">
              <c16:uniqueId val="{00000000-A030-47BC-897C-2700388734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5</c:v>
                </c:pt>
                <c:pt idx="8">
                  <c:v>5</c:v>
                </c:pt>
                <c:pt idx="11">
                  <c:v>29</c:v>
                </c:pt>
                <c:pt idx="14">
                  <c:v>3</c:v>
                </c:pt>
              </c:numCache>
            </c:numRef>
          </c:val>
          <c:extLst>
            <c:ext xmlns:c16="http://schemas.microsoft.com/office/drawing/2014/chart" uri="{C3380CC4-5D6E-409C-BE32-E72D297353CC}">
              <c16:uniqueId val="{00000001-A030-47BC-897C-2700388734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3639</c:v>
                </c:pt>
                <c:pt idx="5">
                  <c:v>3688</c:v>
                </c:pt>
                <c:pt idx="8">
                  <c:v>3647</c:v>
                </c:pt>
                <c:pt idx="11">
                  <c:v>3872</c:v>
                </c:pt>
                <c:pt idx="14">
                  <c:v>3810</c:v>
                </c:pt>
              </c:numCache>
            </c:numRef>
          </c:val>
          <c:extLst>
            <c:ext xmlns:c16="http://schemas.microsoft.com/office/drawing/2014/chart" uri="{C3380CC4-5D6E-409C-BE32-E72D297353CC}">
              <c16:uniqueId val="{00000002-A030-47BC-897C-2700388734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30-47BC-897C-2700388734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30-47BC-897C-2700388734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30-47BC-897C-2700388734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777</c:v>
                </c:pt>
                <c:pt idx="3">
                  <c:v>732</c:v>
                </c:pt>
                <c:pt idx="6">
                  <c:v>918</c:v>
                </c:pt>
                <c:pt idx="9">
                  <c:v>781</c:v>
                </c:pt>
                <c:pt idx="12">
                  <c:v>690</c:v>
                </c:pt>
              </c:numCache>
            </c:numRef>
          </c:val>
          <c:extLst>
            <c:ext xmlns:c16="http://schemas.microsoft.com/office/drawing/2014/chart" uri="{C3380CC4-5D6E-409C-BE32-E72D297353CC}">
              <c16:uniqueId val="{00000006-A030-47BC-897C-2700388734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729</c:v>
                </c:pt>
                <c:pt idx="3">
                  <c:v>682</c:v>
                </c:pt>
                <c:pt idx="6">
                  <c:v>680</c:v>
                </c:pt>
                <c:pt idx="9">
                  <c:v>768</c:v>
                </c:pt>
                <c:pt idx="12">
                  <c:v>845</c:v>
                </c:pt>
              </c:numCache>
            </c:numRef>
          </c:val>
          <c:extLst>
            <c:ext xmlns:c16="http://schemas.microsoft.com/office/drawing/2014/chart" uri="{C3380CC4-5D6E-409C-BE32-E72D297353CC}">
              <c16:uniqueId val="{00000007-A030-47BC-897C-2700388734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1841</c:v>
                </c:pt>
                <c:pt idx="3">
                  <c:v>2056</c:v>
                </c:pt>
                <c:pt idx="6">
                  <c:v>2161</c:v>
                </c:pt>
                <c:pt idx="9">
                  <c:v>2176</c:v>
                </c:pt>
                <c:pt idx="12">
                  <c:v>2317</c:v>
                </c:pt>
              </c:numCache>
            </c:numRef>
          </c:val>
          <c:extLst>
            <c:ext xmlns:c16="http://schemas.microsoft.com/office/drawing/2014/chart" uri="{C3380CC4-5D6E-409C-BE32-E72D297353CC}">
              <c16:uniqueId val="{00000008-A030-47BC-897C-2700388734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43</c:v>
                </c:pt>
                <c:pt idx="6">
                  <c:v>134</c:v>
                </c:pt>
                <c:pt idx="9">
                  <c:v>139</c:v>
                </c:pt>
                <c:pt idx="12">
                  <c:v>137</c:v>
                </c:pt>
              </c:numCache>
            </c:numRef>
          </c:val>
          <c:extLst>
            <c:ext xmlns:c16="http://schemas.microsoft.com/office/drawing/2014/chart" uri="{C3380CC4-5D6E-409C-BE32-E72D297353CC}">
              <c16:uniqueId val="{00000009-A030-47BC-897C-2700388734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6951</c:v>
                </c:pt>
                <c:pt idx="3">
                  <c:v>6879</c:v>
                </c:pt>
                <c:pt idx="6">
                  <c:v>7017</c:v>
                </c:pt>
                <c:pt idx="9">
                  <c:v>7223</c:v>
                </c:pt>
                <c:pt idx="12">
                  <c:v>7308</c:v>
                </c:pt>
              </c:numCache>
            </c:numRef>
          </c:val>
          <c:extLst>
            <c:ext xmlns:c16="http://schemas.microsoft.com/office/drawing/2014/chart" uri="{C3380CC4-5D6E-409C-BE32-E72D297353CC}">
              <c16:uniqueId val="{0000000A-A030-47BC-897C-2700388734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298</c:v>
                </c:pt>
                <c:pt idx="8">
                  <c:v>#N/A</c:v>
                </c:pt>
                <c:pt idx="9">
                  <c:v>#N/A</c:v>
                </c:pt>
                <c:pt idx="10">
                  <c:v>19</c:v>
                </c:pt>
                <c:pt idx="11">
                  <c:v>#N/A</c:v>
                </c:pt>
                <c:pt idx="12">
                  <c:v>#N/A</c:v>
                </c:pt>
                <c:pt idx="13">
                  <c:v>159</c:v>
                </c:pt>
                <c:pt idx="14">
                  <c:v>#N/A</c:v>
                </c:pt>
              </c:numCache>
            </c:numRef>
          </c:val>
          <c:smooth val="0"/>
          <c:extLst>
            <c:ext xmlns:c16="http://schemas.microsoft.com/office/drawing/2014/chart" uri="{C3380CC4-5D6E-409C-BE32-E72D297353CC}">
              <c16:uniqueId val="{0000000B-A030-47BC-897C-2700388734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1936</c:v>
                </c:pt>
                <c:pt idx="1">
                  <c:v>2015</c:v>
                </c:pt>
                <c:pt idx="2">
                  <c:v>1956</c:v>
                </c:pt>
              </c:numCache>
            </c:numRef>
          </c:val>
          <c:extLst>
            <c:ext xmlns:c16="http://schemas.microsoft.com/office/drawing/2014/chart" uri="{C3380CC4-5D6E-409C-BE32-E72D297353CC}">
              <c16:uniqueId val="{00000000-D446-4809-8F6C-8EAC6AFD56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c:v>
                </c:pt>
                <c:pt idx="1">
                  <c:v>170</c:v>
                </c:pt>
                <c:pt idx="2">
                  <c:v>180</c:v>
                </c:pt>
              </c:numCache>
            </c:numRef>
          </c:val>
          <c:extLst>
            <c:ext xmlns:c16="http://schemas.microsoft.com/office/drawing/2014/chart" uri="{C3380CC4-5D6E-409C-BE32-E72D297353CC}">
              <c16:uniqueId val="{00000001-D446-4809-8F6C-8EAC6AFD56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1562</c:v>
                </c:pt>
                <c:pt idx="1">
                  <c:v>1685</c:v>
                </c:pt>
                <c:pt idx="2">
                  <c:v>1671</c:v>
                </c:pt>
              </c:numCache>
            </c:numRef>
          </c:val>
          <c:extLst>
            <c:ext xmlns:c16="http://schemas.microsoft.com/office/drawing/2014/chart" uri="{C3380CC4-5D6E-409C-BE32-E72D297353CC}">
              <c16:uniqueId val="{00000002-D446-4809-8F6C-8EAC6AFD56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元利償還金については、近年普通建設事業が集中しており、増加に転じてきている。今後も庁舎建設事業等が控えているため、さらに増加すると見込んでいる。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も、元利償還金の増加に伴い同様に増加していくと見込まれるため、公共施設等総合管理計画に基づき、庁舎建設事業以外の普通建設事業の起債抑制や基金の運用などを通じて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下広川小学校校舎及び観光拠点施設建設事業などの影響で、地方債の現在高は前年度より増加している。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起債については、国の補正予算債を活用するなど交付税措置のあるものに限定し、将来負担比率の上昇を抑えつつ世代間公平性を保つようにしている。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今後は、下広川小学校屋内運動場や庁舎建設事業が控えているため、多額の基金取り崩しを行う予定であり一時的に将来負担比率が上昇すると見込んでいる。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今後は、その他普通建設事業の起債を抑制しつつ、中長期の視点を持った財政運営に努める。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公共施設整備基金について、今後の庁舎建設に備えて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万円をその他普通建設事業のため取崩しをしている。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万円の積立を実施し、下広川小学校校舎及び屋内運動場建設のために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上記の基金を主な要因として、全体では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万円ほど減となった。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今後の庁舎建設に備えて公共施設整備基金の積立を増やしていく方針である。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公共施設整備基金：公共施設の整備に充てるための基金で、今後主に庁舎建設事業に活用します。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学校建設基金：学校建設の財源に充てるための基金で、今後主に下広川小学校屋内運動場建設事業に活用します。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公共施設整備基金については、庁舎建設に備えて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学校建設基金については、下広川小学校校舎及び屋内運動場建設事業のため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億円取崩しを行い、全体では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億円程度必要となってくるため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学校建設基金については、下広川小学校屋内運動場建設に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億円程度必要になってくるため、毎年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万円の歳計剰余金処分を行ったが、前年度より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万円減少している。また、特定目的基金への積立の増加等もあり財源調整のため減少している。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今後の事業に合わせて特定目的基金への積立を計画的に実施していく。財政調整基金については、特定目的基金への積立に伴い徐々に減少していく見込みである。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財政指針により毎年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今後も財政指針により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類似団体平均と比べると下回っているが、ここ数年は少しずつだが改善している。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町税の増収が要因の一つであるが、一部好調な製造業の法人税が大きく増加していることから、安定的な増収とはいえないため、今後も地方税の徴収強化等による歳入の確保に努める。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14817</xdr:rowOff>
    </xdr:to>
    <xdr:cxnSp macro="">
      <xdr:nvCxnSpPr>
        <xdr:cNvPr id="69" name="直線コネクタ 68"/>
        <xdr:cNvCxnSpPr/>
      </xdr:nvCxnSpPr>
      <xdr:spPr>
        <a:xfrm flipV="1">
          <a:off x="4114800" y="73603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xdr:cNvCxnSpPr/>
      </xdr:nvCxnSpPr>
      <xdr:spPr>
        <a:xfrm flipV="1">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類似団体とほぼ同水準であるが、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歳入では、地方税・地方交付税・各種交付金が増加している。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歳出では、人件費・公債費・扶助費が大きく増加し、歳入の増加分を上回っているため悪化している。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歳入では、税の徴収強化を図りつつ新たな財源についても検討を行い、歳出については、事業の集中化・集約化などを通じて経常経費の縮減に努める。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62</xdr:row>
      <xdr:rowOff>169121</xdr:rowOff>
    </xdr:to>
    <xdr:cxnSp macro="">
      <xdr:nvCxnSpPr>
        <xdr:cNvPr id="132" name="直線コネクタ 131"/>
        <xdr:cNvCxnSpPr/>
      </xdr:nvCxnSpPr>
      <xdr:spPr>
        <a:xfrm>
          <a:off x="4114800" y="107869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157056</xdr:rowOff>
    </xdr:to>
    <xdr:cxnSp macro="">
      <xdr:nvCxnSpPr>
        <xdr:cNvPr id="135" name="直線コネクタ 134"/>
        <xdr:cNvCxnSpPr/>
      </xdr:nvCxnSpPr>
      <xdr:spPr>
        <a:xfrm>
          <a:off x="3225800" y="105376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124883</xdr:rowOff>
    </xdr:to>
    <xdr:cxnSp macro="">
      <xdr:nvCxnSpPr>
        <xdr:cNvPr id="138" name="直線コネクタ 137"/>
        <xdr:cNvCxnSpPr/>
      </xdr:nvCxnSpPr>
      <xdr:spPr>
        <a:xfrm flipV="1">
          <a:off x="2336800" y="105376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158979</xdr:rowOff>
    </xdr:from>
    <xdr:ext cx="762000" cy="259045"/>
    <xdr:sp macro="" textlink="">
      <xdr:nvSpPr>
        <xdr:cNvPr id="140" name="テキスト ボックス 139"/>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124883</xdr:rowOff>
    </xdr:to>
    <xdr:cxnSp macro="">
      <xdr:nvCxnSpPr>
        <xdr:cNvPr id="141" name="直線コネクタ 140"/>
        <xdr:cNvCxnSpPr/>
      </xdr:nvCxnSpPr>
      <xdr:spPr>
        <a:xfrm>
          <a:off x="1447800" y="1058989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8" name="テキスト ボックス 15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9" name="楕円 158"/>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60" name="テキスト ボックス 159"/>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人件費については、前年度より職員数が増加したことにより増加しているが、物件費については、低い水準で推移しているため、類似団体平均を下回っている状況である。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民間委託等の手段を取りながら、一般職非常勤を含めた職員数の適正化を図り、物件費についても引き続き経費節減に努める。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78437</xdr:rowOff>
    </xdr:from>
    <xdr:to>
      <xdr:col>23</xdr:col>
      <xdr:colOff>133350</xdr:colOff>
      <xdr:row>82</xdr:row>
      <xdr:rowOff>90912</xdr:rowOff>
    </xdr:to>
    <xdr:cxnSp macro="">
      <xdr:nvCxnSpPr>
        <xdr:cNvPr id="195" name="直線コネクタ 194"/>
        <xdr:cNvCxnSpPr/>
      </xdr:nvCxnSpPr>
      <xdr:spPr>
        <a:xfrm>
          <a:off x="4114800" y="14137337"/>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70481</xdr:rowOff>
    </xdr:from>
    <xdr:to>
      <xdr:col>19</xdr:col>
      <xdr:colOff>133350</xdr:colOff>
      <xdr:row>82</xdr:row>
      <xdr:rowOff>78437</xdr:rowOff>
    </xdr:to>
    <xdr:cxnSp macro="">
      <xdr:nvCxnSpPr>
        <xdr:cNvPr id="198" name="直線コネクタ 197"/>
        <xdr:cNvCxnSpPr/>
      </xdr:nvCxnSpPr>
      <xdr:spPr>
        <a:xfrm>
          <a:off x="3225800" y="1412938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34937</xdr:rowOff>
    </xdr:from>
    <xdr:to>
      <xdr:col>15</xdr:col>
      <xdr:colOff>82550</xdr:colOff>
      <xdr:row>82</xdr:row>
      <xdr:rowOff>70481</xdr:rowOff>
    </xdr:to>
    <xdr:cxnSp macro="">
      <xdr:nvCxnSpPr>
        <xdr:cNvPr id="201" name="直線コネクタ 200"/>
        <xdr:cNvCxnSpPr/>
      </xdr:nvCxnSpPr>
      <xdr:spPr>
        <a:xfrm>
          <a:off x="2336800" y="14093837"/>
          <a:ext cx="889000" cy="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18763</xdr:rowOff>
    </xdr:from>
    <xdr:to>
      <xdr:col>11</xdr:col>
      <xdr:colOff>31750</xdr:colOff>
      <xdr:row>82</xdr:row>
      <xdr:rowOff>34937</xdr:rowOff>
    </xdr:to>
    <xdr:cxnSp macro="">
      <xdr:nvCxnSpPr>
        <xdr:cNvPr id="204" name="直線コネクタ 203"/>
        <xdr:cNvCxnSpPr/>
      </xdr:nvCxnSpPr>
      <xdr:spPr>
        <a:xfrm>
          <a:off x="1447800" y="14077663"/>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40112</xdr:rowOff>
    </xdr:from>
    <xdr:to>
      <xdr:col>23</xdr:col>
      <xdr:colOff>184150</xdr:colOff>
      <xdr:row>82</xdr:row>
      <xdr:rowOff>141712</xdr:rowOff>
    </xdr:to>
    <xdr:sp macro="" textlink="">
      <xdr:nvSpPr>
        <xdr:cNvPr id="214" name="楕円 213"/>
        <xdr:cNvSpPr/>
      </xdr:nvSpPr>
      <xdr:spPr>
        <a:xfrm>
          <a:off x="4902200" y="140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132839</xdr:rowOff>
    </xdr:from>
    <xdr:ext cx="762000" cy="259045"/>
    <xdr:sp macro="" textlink="">
      <xdr:nvSpPr>
        <xdr:cNvPr id="215" name="人件費・物件費等の状況該当値テキスト"/>
        <xdr:cNvSpPr txBox="1"/>
      </xdr:nvSpPr>
      <xdr:spPr>
        <a:xfrm>
          <a:off x="5041900" y="1402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27637</xdr:rowOff>
    </xdr:from>
    <xdr:to>
      <xdr:col>19</xdr:col>
      <xdr:colOff>184150</xdr:colOff>
      <xdr:row>82</xdr:row>
      <xdr:rowOff>129237</xdr:rowOff>
    </xdr:to>
    <xdr:sp macro="" textlink="">
      <xdr:nvSpPr>
        <xdr:cNvPr id="216" name="楕円 215"/>
        <xdr:cNvSpPr/>
      </xdr:nvSpPr>
      <xdr:spPr>
        <a:xfrm>
          <a:off x="4064000" y="14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139414</xdr:rowOff>
    </xdr:from>
    <xdr:ext cx="736600" cy="259045"/>
    <xdr:sp macro="" textlink="">
      <xdr:nvSpPr>
        <xdr:cNvPr id="217" name="テキスト ボックス 216"/>
        <xdr:cNvSpPr txBox="1"/>
      </xdr:nvSpPr>
      <xdr:spPr>
        <a:xfrm>
          <a:off x="3733800" y="1385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19681</xdr:rowOff>
    </xdr:from>
    <xdr:to>
      <xdr:col>15</xdr:col>
      <xdr:colOff>133350</xdr:colOff>
      <xdr:row>82</xdr:row>
      <xdr:rowOff>121281</xdr:rowOff>
    </xdr:to>
    <xdr:sp macro="" textlink="">
      <xdr:nvSpPr>
        <xdr:cNvPr id="218" name="楕円 217"/>
        <xdr:cNvSpPr/>
      </xdr:nvSpPr>
      <xdr:spPr>
        <a:xfrm>
          <a:off x="3175000" y="140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131458</xdr:rowOff>
    </xdr:from>
    <xdr:ext cx="762000" cy="259045"/>
    <xdr:sp macro="" textlink="">
      <xdr:nvSpPr>
        <xdr:cNvPr id="219" name="テキスト ボックス 218"/>
        <xdr:cNvSpPr txBox="1"/>
      </xdr:nvSpPr>
      <xdr:spPr>
        <a:xfrm>
          <a:off x="2844800" y="138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155587</xdr:rowOff>
    </xdr:from>
    <xdr:to>
      <xdr:col>11</xdr:col>
      <xdr:colOff>82550</xdr:colOff>
      <xdr:row>82</xdr:row>
      <xdr:rowOff>85737</xdr:rowOff>
    </xdr:to>
    <xdr:sp macro="" textlink="">
      <xdr:nvSpPr>
        <xdr:cNvPr id="220" name="楕円 219"/>
        <xdr:cNvSpPr/>
      </xdr:nvSpPr>
      <xdr:spPr>
        <a:xfrm>
          <a:off x="2286000" y="14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95914</xdr:rowOff>
    </xdr:from>
    <xdr:ext cx="762000" cy="259045"/>
    <xdr:sp macro="" textlink="">
      <xdr:nvSpPr>
        <xdr:cNvPr id="221" name="テキスト ボックス 220"/>
        <xdr:cNvSpPr txBox="1"/>
      </xdr:nvSpPr>
      <xdr:spPr>
        <a:xfrm>
          <a:off x="1955800" y="138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139413</xdr:rowOff>
    </xdr:from>
    <xdr:to>
      <xdr:col>7</xdr:col>
      <xdr:colOff>31750</xdr:colOff>
      <xdr:row>82</xdr:row>
      <xdr:rowOff>69563</xdr:rowOff>
    </xdr:to>
    <xdr:sp macro="" textlink="">
      <xdr:nvSpPr>
        <xdr:cNvPr id="222" name="楕円 221"/>
        <xdr:cNvSpPr/>
      </xdr:nvSpPr>
      <xdr:spPr>
        <a:xfrm>
          <a:off x="1397000" y="140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79740</xdr:rowOff>
    </xdr:from>
    <xdr:ext cx="762000" cy="259045"/>
    <xdr:sp macro="" textlink="">
      <xdr:nvSpPr>
        <xdr:cNvPr id="223" name="テキスト ボックス 222"/>
        <xdr:cNvSpPr txBox="1"/>
      </xdr:nvSpPr>
      <xdr:spPr>
        <a:xfrm>
          <a:off x="1066800" y="1379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今後も国の給与体系に準じて適正化に努める。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50800</xdr:rowOff>
    </xdr:to>
    <xdr:cxnSp macro="">
      <xdr:nvCxnSpPr>
        <xdr:cNvPr id="260" name="直線コネクタ 259"/>
        <xdr:cNvCxnSpPr/>
      </xdr:nvCxnSpPr>
      <xdr:spPr>
        <a:xfrm flipV="1">
          <a:off x="15290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63" name="直線コネクタ 262"/>
        <xdr:cNvCxnSpPr/>
      </xdr:nvCxnSpPr>
      <xdr:spPr>
        <a:xfrm flipV="1">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5" name="テキスト ボックス 264"/>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158045</xdr:rowOff>
    </xdr:to>
    <xdr:cxnSp macro="">
      <xdr:nvCxnSpPr>
        <xdr:cNvPr id="266" name="直線コネクタ 265"/>
        <xdr:cNvCxnSpPr/>
      </xdr:nvCxnSpPr>
      <xdr:spPr>
        <a:xfrm>
          <a:off x="13512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2" name="楕円 281"/>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3" name="テキスト ボックス 282"/>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類似団体平均を下回っている状況であるが、前年度より定員管理計画に基づき職員数を増加している。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一般職非常勤職員については、高い水準で推移しているため、民間委託等の検討をしていく必要がある。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16016</xdr:rowOff>
    </xdr:from>
    <xdr:to>
      <xdr:col>81</xdr:col>
      <xdr:colOff>44450</xdr:colOff>
      <xdr:row>60</xdr:row>
      <xdr:rowOff>18697</xdr:rowOff>
    </xdr:to>
    <xdr:cxnSp macro="">
      <xdr:nvCxnSpPr>
        <xdr:cNvPr id="320" name="直線コネクタ 319"/>
        <xdr:cNvCxnSpPr/>
      </xdr:nvCxnSpPr>
      <xdr:spPr>
        <a:xfrm>
          <a:off x="16179800" y="1030301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143228</xdr:rowOff>
    </xdr:from>
    <xdr:to>
      <xdr:col>77</xdr:col>
      <xdr:colOff>44450</xdr:colOff>
      <xdr:row>60</xdr:row>
      <xdr:rowOff>16016</xdr:rowOff>
    </xdr:to>
    <xdr:cxnSp macro="">
      <xdr:nvCxnSpPr>
        <xdr:cNvPr id="323" name="直線コネクタ 322"/>
        <xdr:cNvCxnSpPr/>
      </xdr:nvCxnSpPr>
      <xdr:spPr>
        <a:xfrm>
          <a:off x="15290800" y="1025877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143228</xdr:rowOff>
    </xdr:from>
    <xdr:to>
      <xdr:col>72</xdr:col>
      <xdr:colOff>203200</xdr:colOff>
      <xdr:row>59</xdr:row>
      <xdr:rowOff>168698</xdr:rowOff>
    </xdr:to>
    <xdr:cxnSp macro="">
      <xdr:nvCxnSpPr>
        <xdr:cNvPr id="326" name="直線コネクタ 325"/>
        <xdr:cNvCxnSpPr/>
      </xdr:nvCxnSpPr>
      <xdr:spPr>
        <a:xfrm flipV="1">
          <a:off x="14401800" y="1025877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28" name="テキスト ボックス 327"/>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9313</xdr:rowOff>
    </xdr:to>
    <xdr:cxnSp macro="">
      <xdr:nvCxnSpPr>
        <xdr:cNvPr id="329" name="直線コネクタ 328"/>
        <xdr:cNvCxnSpPr/>
      </xdr:nvCxnSpPr>
      <xdr:spPr>
        <a:xfrm flipV="1">
          <a:off x="13512800" y="102842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139347</xdr:rowOff>
    </xdr:from>
    <xdr:to>
      <xdr:col>81</xdr:col>
      <xdr:colOff>95250</xdr:colOff>
      <xdr:row>60</xdr:row>
      <xdr:rowOff>69497</xdr:rowOff>
    </xdr:to>
    <xdr:sp macro="" textlink="">
      <xdr:nvSpPr>
        <xdr:cNvPr id="339" name="楕円 338"/>
        <xdr:cNvSpPr/>
      </xdr:nvSpPr>
      <xdr:spPr>
        <a:xfrm>
          <a:off x="16967200" y="102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155874</xdr:rowOff>
    </xdr:from>
    <xdr:ext cx="762000" cy="259045"/>
    <xdr:sp macro="" textlink="">
      <xdr:nvSpPr>
        <xdr:cNvPr id="340" name="定員管理の状況該当値テキスト"/>
        <xdr:cNvSpPr txBox="1"/>
      </xdr:nvSpPr>
      <xdr:spPr>
        <a:xfrm>
          <a:off x="17106900" y="100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136666</xdr:rowOff>
    </xdr:from>
    <xdr:to>
      <xdr:col>77</xdr:col>
      <xdr:colOff>95250</xdr:colOff>
      <xdr:row>60</xdr:row>
      <xdr:rowOff>66816</xdr:rowOff>
    </xdr:to>
    <xdr:sp macro="" textlink="">
      <xdr:nvSpPr>
        <xdr:cNvPr id="341" name="楕円 340"/>
        <xdr:cNvSpPr/>
      </xdr:nvSpPr>
      <xdr:spPr>
        <a:xfrm>
          <a:off x="16129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76993</xdr:rowOff>
    </xdr:from>
    <xdr:ext cx="736600" cy="259045"/>
    <xdr:sp macro="" textlink="">
      <xdr:nvSpPr>
        <xdr:cNvPr id="342" name="テキスト ボックス 341"/>
        <xdr:cNvSpPr txBox="1"/>
      </xdr:nvSpPr>
      <xdr:spPr>
        <a:xfrm>
          <a:off x="15798800" y="1002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92428</xdr:rowOff>
    </xdr:from>
    <xdr:to>
      <xdr:col>73</xdr:col>
      <xdr:colOff>44450</xdr:colOff>
      <xdr:row>60</xdr:row>
      <xdr:rowOff>22578</xdr:rowOff>
    </xdr:to>
    <xdr:sp macro="" textlink="">
      <xdr:nvSpPr>
        <xdr:cNvPr id="343" name="楕円 342"/>
        <xdr:cNvSpPr/>
      </xdr:nvSpPr>
      <xdr:spPr>
        <a:xfrm>
          <a:off x="15240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32755</xdr:rowOff>
    </xdr:from>
    <xdr:ext cx="762000" cy="259045"/>
    <xdr:sp macro="" textlink="">
      <xdr:nvSpPr>
        <xdr:cNvPr id="344" name="テキスト ボックス 343"/>
        <xdr:cNvSpPr txBox="1"/>
      </xdr:nvSpPr>
      <xdr:spPr>
        <a:xfrm>
          <a:off x="14909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5" name="楕円 344"/>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6" name="テキスト ボックス 345"/>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47" name="楕円 346"/>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48" name="テキスト ボックス 347"/>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下広川小学校校舎及び観光拠点施設などの大型建設事業が影響し、前年度より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今後は、下広川小学校屋内運動場及び庁舎建設事業を控えているため、増加していくことになるが、特定目的基金を活用しつつ、交付税措置のある範囲で起債するなど対策していく。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49784</xdr:rowOff>
    </xdr:to>
    <xdr:cxnSp macro="">
      <xdr:nvCxnSpPr>
        <xdr:cNvPr id="380" name="直線コネクタ 379"/>
        <xdr:cNvCxnSpPr/>
      </xdr:nvCxnSpPr>
      <xdr:spPr>
        <a:xfrm>
          <a:off x="16179800" y="68691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98044</xdr:rowOff>
    </xdr:to>
    <xdr:cxnSp macro="">
      <xdr:nvCxnSpPr>
        <xdr:cNvPr id="383" name="直線コネクタ 382"/>
        <xdr:cNvCxnSpPr/>
      </xdr:nvCxnSpPr>
      <xdr:spPr>
        <a:xfrm flipV="1">
          <a:off x="15290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41</xdr:row>
      <xdr:rowOff>42418</xdr:rowOff>
    </xdr:to>
    <xdr:cxnSp macro="">
      <xdr:nvCxnSpPr>
        <xdr:cNvPr id="386" name="直線コネクタ 385"/>
        <xdr:cNvCxnSpPr/>
      </xdr:nvCxnSpPr>
      <xdr:spPr>
        <a:xfrm flipV="1">
          <a:off x="14401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88" name="テキスト ボックス 38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119634</xdr:rowOff>
    </xdr:to>
    <xdr:cxnSp macro="">
      <xdr:nvCxnSpPr>
        <xdr:cNvPr id="389" name="直線コネクタ 388"/>
        <xdr:cNvCxnSpPr/>
      </xdr:nvCxnSpPr>
      <xdr:spPr>
        <a:xfrm flipV="1">
          <a:off x="13512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1" name="楕円 400"/>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2" name="テキスト ボックス 401"/>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3" name="楕円 402"/>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404" name="テキスト ボックス 403"/>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6" name="テキスト ボックス 405"/>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類似団体平均を下回っている状況ではあるが、前年度より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ポイント悪化している。公債費が増加していることと基金の減少が大きな要因となっている。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引き続き、起債の際は交付税措置のあるものを積極的に活用し、基金の積み立て・取り崩しを計画的に行っていく。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88960</xdr:rowOff>
    </xdr:from>
    <xdr:to>
      <xdr:col>81</xdr:col>
      <xdr:colOff>44450</xdr:colOff>
      <xdr:row>13</xdr:row>
      <xdr:rowOff>131475</xdr:rowOff>
    </xdr:to>
    <xdr:cxnSp macro="">
      <xdr:nvCxnSpPr>
        <xdr:cNvPr id="444" name="直線コネクタ 443"/>
        <xdr:cNvCxnSpPr/>
      </xdr:nvCxnSpPr>
      <xdr:spPr>
        <a:xfrm>
          <a:off x="16179800" y="231781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88960</xdr:rowOff>
    </xdr:from>
    <xdr:to>
      <xdr:col>77</xdr:col>
      <xdr:colOff>44450</xdr:colOff>
      <xdr:row>14</xdr:row>
      <xdr:rowOff>1391</xdr:rowOff>
    </xdr:to>
    <xdr:cxnSp macro="">
      <xdr:nvCxnSpPr>
        <xdr:cNvPr id="447" name="直線コネクタ 446"/>
        <xdr:cNvCxnSpPr/>
      </xdr:nvCxnSpPr>
      <xdr:spPr>
        <a:xfrm flipV="1">
          <a:off x="15290800" y="231781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1" name="テキスト ボックス 450"/>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80675</xdr:rowOff>
    </xdr:from>
    <xdr:to>
      <xdr:col>81</xdr:col>
      <xdr:colOff>95250</xdr:colOff>
      <xdr:row>14</xdr:row>
      <xdr:rowOff>10825</xdr:rowOff>
    </xdr:to>
    <xdr:sp macro="" textlink="">
      <xdr:nvSpPr>
        <xdr:cNvPr id="461" name="楕円 460"/>
        <xdr:cNvSpPr/>
      </xdr:nvSpPr>
      <xdr:spPr>
        <a:xfrm>
          <a:off x="169672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1952</xdr:rowOff>
    </xdr:from>
    <xdr:ext cx="762000" cy="259045"/>
    <xdr:sp macro="" textlink="">
      <xdr:nvSpPr>
        <xdr:cNvPr id="462" name="将来負担の状況該当値テキスト"/>
        <xdr:cNvSpPr txBox="1"/>
      </xdr:nvSpPr>
      <xdr:spPr>
        <a:xfrm>
          <a:off x="17106900" y="22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38160</xdr:rowOff>
    </xdr:from>
    <xdr:to>
      <xdr:col>77</xdr:col>
      <xdr:colOff>95250</xdr:colOff>
      <xdr:row>13</xdr:row>
      <xdr:rowOff>139760</xdr:rowOff>
    </xdr:to>
    <xdr:sp macro="" textlink="">
      <xdr:nvSpPr>
        <xdr:cNvPr id="463" name="楕円 462"/>
        <xdr:cNvSpPr/>
      </xdr:nvSpPr>
      <xdr:spPr>
        <a:xfrm>
          <a:off x="16129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149937</xdr:rowOff>
    </xdr:from>
    <xdr:ext cx="736600" cy="259045"/>
    <xdr:sp macro="" textlink="">
      <xdr:nvSpPr>
        <xdr:cNvPr id="464" name="テキスト ボックス 463"/>
        <xdr:cNvSpPr txBox="1"/>
      </xdr:nvSpPr>
      <xdr:spPr>
        <a:xfrm>
          <a:off x="15798800" y="203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65" name="楕円 464"/>
        <xdr:cNvSpPr/>
      </xdr:nvSpPr>
      <xdr:spPr>
        <a:xfrm>
          <a:off x="15240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66" name="テキスト ボックス 465"/>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類似団体とほぼ同水準だが、定員管理計画に基づく職員数の増加があったため前年度より若干増加している。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一般職非常勤職員についても、高止まりの状況であるため事業の民間委託など行財政改革を通じて人件費の抑制に努める。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117856</xdr:rowOff>
    </xdr:to>
    <xdr:cxnSp macro="">
      <xdr:nvCxnSpPr>
        <xdr:cNvPr id="67" name="直線コネクタ 66"/>
        <xdr:cNvCxnSpPr/>
      </xdr:nvCxnSpPr>
      <xdr:spPr>
        <a:xfrm>
          <a:off x="3098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108712</xdr:rowOff>
    </xdr:to>
    <xdr:cxnSp macro="">
      <xdr:nvCxnSpPr>
        <xdr:cNvPr id="70" name="直線コネクタ 69"/>
        <xdr:cNvCxnSpPr/>
      </xdr:nvCxnSpPr>
      <xdr:spPr>
        <a:xfrm flipV="1">
          <a:off x="2209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108712</xdr:rowOff>
    </xdr:to>
    <xdr:cxnSp macro="">
      <xdr:nvCxnSpPr>
        <xdr:cNvPr id="73" name="直線コネクタ 72"/>
        <xdr:cNvCxnSpPr/>
      </xdr:nvCxnSpPr>
      <xdr:spPr>
        <a:xfrm>
          <a:off x="1320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臨時職員賃金については、少人数学級に対応するために増加したが、その他の物件費は減少した。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58420</xdr:rowOff>
    </xdr:to>
    <xdr:cxnSp macro="">
      <xdr:nvCxnSpPr>
        <xdr:cNvPr id="125" name="直線コネクタ 124"/>
        <xdr:cNvCxnSpPr/>
      </xdr:nvCxnSpPr>
      <xdr:spPr>
        <a:xfrm flipV="1">
          <a:off x="15671800" y="242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153670</xdr:rowOff>
    </xdr:from>
    <xdr:to>
      <xdr:col>78</xdr:col>
      <xdr:colOff>69850</xdr:colOff>
      <xdr:row>14</xdr:row>
      <xdr:rowOff>58420</xdr:rowOff>
    </xdr:to>
    <xdr:cxnSp macro="">
      <xdr:nvCxnSpPr>
        <xdr:cNvPr id="128" name="直線コネクタ 127"/>
        <xdr:cNvCxnSpPr/>
      </xdr:nvCxnSpPr>
      <xdr:spPr>
        <a:xfrm>
          <a:off x="14782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27940</xdr:rowOff>
    </xdr:to>
    <xdr:cxnSp macro="">
      <xdr:nvCxnSpPr>
        <xdr:cNvPr id="131" name="直線コネクタ 130"/>
        <xdr:cNvCxnSpPr/>
      </xdr:nvCxnSpPr>
      <xdr:spPr>
        <a:xfrm flipV="1">
          <a:off x="13893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74947</xdr:rowOff>
    </xdr:from>
    <xdr:ext cx="762000" cy="259045"/>
    <xdr:sp macro="" textlink="">
      <xdr:nvSpPr>
        <xdr:cNvPr id="133" name="テキスト ボックス 132"/>
        <xdr:cNvSpPr txBox="1"/>
      </xdr:nvSpPr>
      <xdr:spPr>
        <a:xfrm>
          <a:off x="14401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14</xdr:row>
      <xdr:rowOff>27940</xdr:rowOff>
    </xdr:to>
    <xdr:cxnSp macro="">
      <xdr:nvCxnSpPr>
        <xdr:cNvPr id="134" name="直線コネクタ 133"/>
        <xdr:cNvCxnSpPr/>
      </xdr:nvCxnSpPr>
      <xdr:spPr>
        <a:xfrm>
          <a:off x="13004800" y="236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165117</xdr:rowOff>
    </xdr:from>
    <xdr:ext cx="762000" cy="259045"/>
    <xdr:sp macro="" textlink="">
      <xdr:nvSpPr>
        <xdr:cNvPr id="145" name="物件費該当値テキスト"/>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48" name="楕円 147"/>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49" name="テキスト ボックス 148"/>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2" name="楕円 151"/>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3" name="テキスト ボックス 152"/>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私立保育所施設型給付費及び医療扶助費が前年度より増加によって、若干数値が上がっている。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扶助費については、国の政策による影響が大きい分野で年々数値が上がってきている分野である。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今後も増加が見込まれるが、特定健診の受診率向上などにより、歳出抑制に努める。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xdr:cNvCxnSpPr/>
      </xdr:nvCxnSpPr>
      <xdr:spPr>
        <a:xfrm>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99785</xdr:rowOff>
    </xdr:to>
    <xdr:cxnSp macro="">
      <xdr:nvCxnSpPr>
        <xdr:cNvPr id="191" name="直線コネクタ 190"/>
        <xdr:cNvCxnSpPr/>
      </xdr:nvCxnSpPr>
      <xdr:spPr>
        <a:xfrm>
          <a:off x="3098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4" name="直線コネクタ 193"/>
        <xdr:cNvCxnSpPr/>
      </xdr:nvCxnSpPr>
      <xdr:spPr>
        <a:xfrm>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6" name="テキスト ボックス 19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ポイント悪化しているが、主な要因は、特別会計などへの繰出等の増加である。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また、基金積立額は減少しており今後の財政運営に向けて計画性が重要となっている。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今後も大型建設事業に向けて、基金の積み立てを計画的に行うなど、適正化に努める。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9" name="直線コネクタ 248"/>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69850</xdr:rowOff>
    </xdr:to>
    <xdr:cxnSp macro="">
      <xdr:nvCxnSpPr>
        <xdr:cNvPr id="252" name="直線コネクタ 251"/>
        <xdr:cNvCxnSpPr/>
      </xdr:nvCxnSpPr>
      <xdr:spPr>
        <a:xfrm>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39370</xdr:rowOff>
    </xdr:to>
    <xdr:cxnSp macro="">
      <xdr:nvCxnSpPr>
        <xdr:cNvPr id="255" name="直線コネクタ 254"/>
        <xdr:cNvCxnSpPr/>
      </xdr:nvCxnSpPr>
      <xdr:spPr>
        <a:xfrm flipV="1">
          <a:off x="13893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7" name="テキスト ボックス 25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39370</xdr:rowOff>
    </xdr:to>
    <xdr:cxnSp macro="">
      <xdr:nvCxnSpPr>
        <xdr:cNvPr id="258" name="直線コネクタ 257"/>
        <xdr:cNvCxnSpPr/>
      </xdr:nvCxnSpPr>
      <xdr:spPr>
        <a:xfrm>
          <a:off x="13004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5" name="テキスト ボックス 27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一部事務組合負担金については、年々増加傾向にあるため、町の財政負担が大きくなっている。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一部事務組合の設備投資の状況等にも大きく影響されるが、構成他団体とも協力しながら組合に対して行財政改革を促すように努めていく。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また、各種団体への補助金等についても、一定期間ごとに見直しを図るなど適正化に努めていく。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65278</xdr:rowOff>
    </xdr:to>
    <xdr:cxnSp macro="">
      <xdr:nvCxnSpPr>
        <xdr:cNvPr id="307" name="直線コネクタ 306"/>
        <xdr:cNvCxnSpPr/>
      </xdr:nvCxnSpPr>
      <xdr:spPr>
        <a:xfrm flipV="1">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0" name="直線コネクタ 309"/>
        <xdr:cNvCxnSpPr/>
      </xdr:nvCxnSpPr>
      <xdr:spPr>
        <a:xfrm>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78994</xdr:rowOff>
    </xdr:to>
    <xdr:cxnSp macro="">
      <xdr:nvCxnSpPr>
        <xdr:cNvPr id="313" name="直線コネクタ 312"/>
        <xdr:cNvCxnSpPr/>
      </xdr:nvCxnSpPr>
      <xdr:spPr>
        <a:xfrm flipV="1">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5" name="テキスト ボックス 31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6" name="直線コネクタ 315"/>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下広川小学校校舎建設及び観光拠点施設建設などの大型建設事業の実施により、公債費は増加してきている。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今後も下広川小学校屋内運動場及び庁舎建設を控えているため増加は避けられない状況であるが、その他普通建設事業の起債を出来るだけ抑制しつつ、基金なども活用しながら今後の行財政運営に努める。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68" name="直線コネクタ 367"/>
        <xdr:cNvCxnSpPr/>
      </xdr:nvCxnSpPr>
      <xdr:spPr>
        <a:xfrm>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71" name="直線コネクタ 370"/>
        <xdr:cNvCxnSpPr/>
      </xdr:nvCxnSpPr>
      <xdr:spPr>
        <a:xfrm>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20320</xdr:rowOff>
    </xdr:to>
    <xdr:cxnSp macro="">
      <xdr:nvCxnSpPr>
        <xdr:cNvPr id="374" name="直線コネクタ 373"/>
        <xdr:cNvCxnSpPr/>
      </xdr:nvCxnSpPr>
      <xdr:spPr>
        <a:xfrm flipV="1">
          <a:off x="2209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6" name="テキスト ボックス 375"/>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27939</xdr:rowOff>
    </xdr:to>
    <xdr:cxnSp macro="">
      <xdr:nvCxnSpPr>
        <xdr:cNvPr id="377" name="直線コネクタ 376"/>
        <xdr:cNvCxnSpPr/>
      </xdr:nvCxnSpPr>
      <xdr:spPr>
        <a:xfrm flipV="1">
          <a:off x="1320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7" name="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9" name="楕円 388"/>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0" name="テキスト ボックス 389"/>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1" name="楕円 390"/>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2" name="テキスト ボックス 39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3" name="楕円 392"/>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4" name="テキスト ボックス 39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5" name="楕円 39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6" name="テキスト ボックス 39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類似団体平均よりも数字は下回っている状況であるが、少しずつ悪化してきている。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今後も財政計画等により、経常経費の抑制に努めつつ、必要な財源を確保していくように努める。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56135</xdr:rowOff>
    </xdr:to>
    <xdr:cxnSp macro="">
      <xdr:nvCxnSpPr>
        <xdr:cNvPr id="427" name="直線コネクタ 426"/>
        <xdr:cNvCxnSpPr/>
      </xdr:nvCxnSpPr>
      <xdr:spPr>
        <a:xfrm>
          <a:off x="15671800" y="13248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77</xdr:row>
      <xdr:rowOff>46989</xdr:rowOff>
    </xdr:to>
    <xdr:cxnSp macro="">
      <xdr:nvCxnSpPr>
        <xdr:cNvPr id="430" name="直線コネクタ 429"/>
        <xdr:cNvCxnSpPr/>
      </xdr:nvCxnSpPr>
      <xdr:spPr>
        <a:xfrm>
          <a:off x="14782800" y="129926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122428</xdr:rowOff>
    </xdr:to>
    <xdr:cxnSp macro="">
      <xdr:nvCxnSpPr>
        <xdr:cNvPr id="433" name="直線コネクタ 432"/>
        <xdr:cNvCxnSpPr/>
      </xdr:nvCxnSpPr>
      <xdr:spPr>
        <a:xfrm flipV="1">
          <a:off x="13893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35" name="テキスト ボックス 43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122428</xdr:rowOff>
    </xdr:to>
    <xdr:cxnSp macro="">
      <xdr:nvCxnSpPr>
        <xdr:cNvPr id="436" name="直線コネクタ 435"/>
        <xdr:cNvCxnSpPr/>
      </xdr:nvCxnSpPr>
      <xdr:spPr>
        <a:xfrm>
          <a:off x="13004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6" name="楕円 445"/>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7"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0" name="楕円 44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1" name="テキスト ボックス 45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2" name="楕円 451"/>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4" name="楕円 45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5" name="テキスト ボックス 45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163619</xdr:rowOff>
    </xdr:from>
    <xdr:to>
      <xdr:col>29</xdr:col>
      <xdr:colOff>127000</xdr:colOff>
      <xdr:row>18</xdr:row>
      <xdr:rowOff>47491</xdr:rowOff>
    </xdr:to>
    <xdr:cxnSp macro="">
      <xdr:nvCxnSpPr>
        <xdr:cNvPr id="52" name="直線コネクタ 51"/>
        <xdr:cNvCxnSpPr/>
      </xdr:nvCxnSpPr>
      <xdr:spPr bwMode="auto">
        <a:xfrm flipV="1">
          <a:off x="5003800" y="3125894"/>
          <a:ext cx="6477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148396</xdr:rowOff>
    </xdr:from>
    <xdr:ext cx="762000" cy="259045"/>
    <xdr:sp macro="" textlink="">
      <xdr:nvSpPr>
        <xdr:cNvPr id="53" name="人口1人当たり決算額の推移平均値テキスト130"/>
        <xdr:cNvSpPr txBox="1"/>
      </xdr:nvSpPr>
      <xdr:spPr>
        <a:xfrm>
          <a:off x="5740400" y="3110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47491</xdr:rowOff>
    </xdr:from>
    <xdr:to>
      <xdr:col>26</xdr:col>
      <xdr:colOff>50800</xdr:colOff>
      <xdr:row>18</xdr:row>
      <xdr:rowOff>83642</xdr:rowOff>
    </xdr:to>
    <xdr:cxnSp macro="">
      <xdr:nvCxnSpPr>
        <xdr:cNvPr id="55" name="直線コネクタ 54"/>
        <xdr:cNvCxnSpPr/>
      </xdr:nvCxnSpPr>
      <xdr:spPr bwMode="auto">
        <a:xfrm flipV="1">
          <a:off x="4305300" y="3181216"/>
          <a:ext cx="6985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83642</xdr:rowOff>
    </xdr:from>
    <xdr:to>
      <xdr:col>22</xdr:col>
      <xdr:colOff>114300</xdr:colOff>
      <xdr:row>18</xdr:row>
      <xdr:rowOff>97473</xdr:rowOff>
    </xdr:to>
    <xdr:cxnSp macro="">
      <xdr:nvCxnSpPr>
        <xdr:cNvPr id="58" name="直線コネクタ 57"/>
        <xdr:cNvCxnSpPr/>
      </xdr:nvCxnSpPr>
      <xdr:spPr bwMode="auto">
        <a:xfrm flipV="1">
          <a:off x="36068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86598</xdr:rowOff>
    </xdr:from>
    <xdr:to>
      <xdr:col>18</xdr:col>
      <xdr:colOff>177800</xdr:colOff>
      <xdr:row>18</xdr:row>
      <xdr:rowOff>97473</xdr:rowOff>
    </xdr:to>
    <xdr:cxnSp macro="">
      <xdr:nvCxnSpPr>
        <xdr:cNvPr id="61" name="直線コネクタ 60"/>
        <xdr:cNvCxnSpPr/>
      </xdr:nvCxnSpPr>
      <xdr:spPr bwMode="auto">
        <a:xfrm>
          <a:off x="2908300" y="322032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112819</xdr:rowOff>
    </xdr:from>
    <xdr:to>
      <xdr:col>29</xdr:col>
      <xdr:colOff>177800</xdr:colOff>
      <xdr:row>18</xdr:row>
      <xdr:rowOff>42969</xdr:rowOff>
    </xdr:to>
    <xdr:sp macro="" textlink="">
      <xdr:nvSpPr>
        <xdr:cNvPr id="71" name="楕円 70"/>
        <xdr:cNvSpPr/>
      </xdr:nvSpPr>
      <xdr:spPr bwMode="auto">
        <a:xfrm>
          <a:off x="5600700" y="307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129346</xdr:rowOff>
    </xdr:from>
    <xdr:ext cx="762000" cy="259045"/>
    <xdr:sp macro="" textlink="">
      <xdr:nvSpPr>
        <xdr:cNvPr id="72" name="人口1人当たり決算額の推移該当値テキスト130"/>
        <xdr:cNvSpPr txBox="1"/>
      </xdr:nvSpPr>
      <xdr:spPr>
        <a:xfrm>
          <a:off x="5740400" y="292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168141</xdr:rowOff>
    </xdr:from>
    <xdr:to>
      <xdr:col>26</xdr:col>
      <xdr:colOff>101600</xdr:colOff>
      <xdr:row>18</xdr:row>
      <xdr:rowOff>98291</xdr:rowOff>
    </xdr:to>
    <xdr:sp macro="" textlink="">
      <xdr:nvSpPr>
        <xdr:cNvPr id="73" name="楕円 72"/>
        <xdr:cNvSpPr/>
      </xdr:nvSpPr>
      <xdr:spPr bwMode="auto">
        <a:xfrm>
          <a:off x="49530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83068</xdr:rowOff>
    </xdr:from>
    <xdr:ext cx="736600" cy="259045"/>
    <xdr:sp macro="" textlink="">
      <xdr:nvSpPr>
        <xdr:cNvPr id="74" name="テキスト ボックス 73"/>
        <xdr:cNvSpPr txBox="1"/>
      </xdr:nvSpPr>
      <xdr:spPr>
        <a:xfrm>
          <a:off x="4622800" y="321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32842</xdr:rowOff>
    </xdr:from>
    <xdr:to>
      <xdr:col>22</xdr:col>
      <xdr:colOff>165100</xdr:colOff>
      <xdr:row>18</xdr:row>
      <xdr:rowOff>134442</xdr:rowOff>
    </xdr:to>
    <xdr:sp macro="" textlink="">
      <xdr:nvSpPr>
        <xdr:cNvPr id="75" name="楕円 74"/>
        <xdr:cNvSpPr/>
      </xdr:nvSpPr>
      <xdr:spPr bwMode="auto">
        <a:xfrm>
          <a:off x="42545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119219</xdr:rowOff>
    </xdr:from>
    <xdr:ext cx="762000" cy="259045"/>
    <xdr:sp macro="" textlink="">
      <xdr:nvSpPr>
        <xdr:cNvPr id="76" name="テキスト ボックス 75"/>
        <xdr:cNvSpPr txBox="1"/>
      </xdr:nvSpPr>
      <xdr:spPr>
        <a:xfrm>
          <a:off x="39243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46673</xdr:rowOff>
    </xdr:from>
    <xdr:to>
      <xdr:col>19</xdr:col>
      <xdr:colOff>38100</xdr:colOff>
      <xdr:row>18</xdr:row>
      <xdr:rowOff>148272</xdr:rowOff>
    </xdr:to>
    <xdr:sp macro="" textlink="">
      <xdr:nvSpPr>
        <xdr:cNvPr id="77" name="楕円 76"/>
        <xdr:cNvSpPr/>
      </xdr:nvSpPr>
      <xdr:spPr bwMode="auto">
        <a:xfrm>
          <a:off x="3556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133049</xdr:rowOff>
    </xdr:from>
    <xdr:ext cx="762000" cy="259045"/>
    <xdr:sp macro="" textlink="">
      <xdr:nvSpPr>
        <xdr:cNvPr id="78" name="テキスト ボックス 77"/>
        <xdr:cNvSpPr txBox="1"/>
      </xdr:nvSpPr>
      <xdr:spPr>
        <a:xfrm>
          <a:off x="32258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35798</xdr:rowOff>
    </xdr:from>
    <xdr:to>
      <xdr:col>15</xdr:col>
      <xdr:colOff>101600</xdr:colOff>
      <xdr:row>18</xdr:row>
      <xdr:rowOff>137398</xdr:rowOff>
    </xdr:to>
    <xdr:sp macro="" textlink="">
      <xdr:nvSpPr>
        <xdr:cNvPr id="79" name="楕円 78"/>
        <xdr:cNvSpPr/>
      </xdr:nvSpPr>
      <xdr:spPr bwMode="auto">
        <a:xfrm>
          <a:off x="28575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122175</xdr:rowOff>
    </xdr:from>
    <xdr:ext cx="762000" cy="259045"/>
    <xdr:sp macro="" textlink="">
      <xdr:nvSpPr>
        <xdr:cNvPr id="80" name="テキスト ボックス 79"/>
        <xdr:cNvSpPr txBox="1"/>
      </xdr:nvSpPr>
      <xdr:spPr>
        <a:xfrm>
          <a:off x="25273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162955</xdr:rowOff>
    </xdr:from>
    <xdr:to>
      <xdr:col>29</xdr:col>
      <xdr:colOff>127000</xdr:colOff>
      <xdr:row>35</xdr:row>
      <xdr:rowOff>262364</xdr:rowOff>
    </xdr:to>
    <xdr:cxnSp macro="">
      <xdr:nvCxnSpPr>
        <xdr:cNvPr id="115" name="直線コネクタ 114"/>
        <xdr:cNvCxnSpPr/>
      </xdr:nvCxnSpPr>
      <xdr:spPr bwMode="auto">
        <a:xfrm flipV="1">
          <a:off x="5003800" y="6773305"/>
          <a:ext cx="647700" cy="9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262364</xdr:rowOff>
    </xdr:from>
    <xdr:to>
      <xdr:col>26</xdr:col>
      <xdr:colOff>50800</xdr:colOff>
      <xdr:row>35</xdr:row>
      <xdr:rowOff>311154</xdr:rowOff>
    </xdr:to>
    <xdr:cxnSp macro="">
      <xdr:nvCxnSpPr>
        <xdr:cNvPr id="118" name="直線コネクタ 117"/>
        <xdr:cNvCxnSpPr/>
      </xdr:nvCxnSpPr>
      <xdr:spPr bwMode="auto">
        <a:xfrm flipV="1">
          <a:off x="4305300" y="6872714"/>
          <a:ext cx="698500" cy="4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231372</xdr:rowOff>
    </xdr:from>
    <xdr:to>
      <xdr:col>22</xdr:col>
      <xdr:colOff>114300</xdr:colOff>
      <xdr:row>35</xdr:row>
      <xdr:rowOff>311154</xdr:rowOff>
    </xdr:to>
    <xdr:cxnSp macro="">
      <xdr:nvCxnSpPr>
        <xdr:cNvPr id="121" name="直線コネクタ 120"/>
        <xdr:cNvCxnSpPr/>
      </xdr:nvCxnSpPr>
      <xdr:spPr bwMode="auto">
        <a:xfrm>
          <a:off x="3606800" y="6841722"/>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261358</xdr:rowOff>
    </xdr:from>
    <xdr:ext cx="762000" cy="259045"/>
    <xdr:sp macro="" textlink="">
      <xdr:nvSpPr>
        <xdr:cNvPr id="123" name="テキスト ボックス 122"/>
        <xdr:cNvSpPr txBox="1"/>
      </xdr:nvSpPr>
      <xdr:spPr>
        <a:xfrm>
          <a:off x="3924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95682</xdr:rowOff>
    </xdr:from>
    <xdr:to>
      <xdr:col>18</xdr:col>
      <xdr:colOff>177800</xdr:colOff>
      <xdr:row>35</xdr:row>
      <xdr:rowOff>231372</xdr:rowOff>
    </xdr:to>
    <xdr:cxnSp macro="">
      <xdr:nvCxnSpPr>
        <xdr:cNvPr id="124" name="直線コネクタ 123"/>
        <xdr:cNvCxnSpPr/>
      </xdr:nvCxnSpPr>
      <xdr:spPr bwMode="auto">
        <a:xfrm>
          <a:off x="2908300" y="6706032"/>
          <a:ext cx="698500" cy="13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112155</xdr:rowOff>
    </xdr:from>
    <xdr:to>
      <xdr:col>29</xdr:col>
      <xdr:colOff>177800</xdr:colOff>
      <xdr:row>35</xdr:row>
      <xdr:rowOff>213755</xdr:rowOff>
    </xdr:to>
    <xdr:sp macro="" textlink="">
      <xdr:nvSpPr>
        <xdr:cNvPr id="134" name="楕円 133"/>
        <xdr:cNvSpPr/>
      </xdr:nvSpPr>
      <xdr:spPr bwMode="auto">
        <a:xfrm>
          <a:off x="5600700" y="67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300132</xdr:rowOff>
    </xdr:from>
    <xdr:ext cx="762000" cy="259045"/>
    <xdr:sp macro="" textlink="">
      <xdr:nvSpPr>
        <xdr:cNvPr id="135" name="人口1人当たり決算額の推移該当値テキスト445"/>
        <xdr:cNvSpPr txBox="1"/>
      </xdr:nvSpPr>
      <xdr:spPr>
        <a:xfrm>
          <a:off x="5740400" y="656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211564</xdr:rowOff>
    </xdr:from>
    <xdr:to>
      <xdr:col>26</xdr:col>
      <xdr:colOff>101600</xdr:colOff>
      <xdr:row>35</xdr:row>
      <xdr:rowOff>313164</xdr:rowOff>
    </xdr:to>
    <xdr:sp macro="" textlink="">
      <xdr:nvSpPr>
        <xdr:cNvPr id="136" name="楕円 135"/>
        <xdr:cNvSpPr/>
      </xdr:nvSpPr>
      <xdr:spPr bwMode="auto">
        <a:xfrm>
          <a:off x="4953000" y="68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297941</xdr:rowOff>
    </xdr:from>
    <xdr:ext cx="736600" cy="259045"/>
    <xdr:sp macro="" textlink="">
      <xdr:nvSpPr>
        <xdr:cNvPr id="137" name="テキスト ボックス 136"/>
        <xdr:cNvSpPr txBox="1"/>
      </xdr:nvSpPr>
      <xdr:spPr>
        <a:xfrm>
          <a:off x="4622800" y="690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260354</xdr:rowOff>
    </xdr:from>
    <xdr:to>
      <xdr:col>22</xdr:col>
      <xdr:colOff>165100</xdr:colOff>
      <xdr:row>36</xdr:row>
      <xdr:rowOff>19054</xdr:rowOff>
    </xdr:to>
    <xdr:sp macro="" textlink="">
      <xdr:nvSpPr>
        <xdr:cNvPr id="138" name="楕円 137"/>
        <xdr:cNvSpPr/>
      </xdr:nvSpPr>
      <xdr:spPr bwMode="auto">
        <a:xfrm>
          <a:off x="42545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3831</xdr:rowOff>
    </xdr:from>
    <xdr:ext cx="762000" cy="259045"/>
    <xdr:sp macro="" textlink="">
      <xdr:nvSpPr>
        <xdr:cNvPr id="139" name="テキスト ボックス 138"/>
        <xdr:cNvSpPr txBox="1"/>
      </xdr:nvSpPr>
      <xdr:spPr>
        <a:xfrm>
          <a:off x="39243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180572</xdr:rowOff>
    </xdr:from>
    <xdr:to>
      <xdr:col>19</xdr:col>
      <xdr:colOff>38100</xdr:colOff>
      <xdr:row>35</xdr:row>
      <xdr:rowOff>282172</xdr:rowOff>
    </xdr:to>
    <xdr:sp macro="" textlink="">
      <xdr:nvSpPr>
        <xdr:cNvPr id="140" name="楕円 139"/>
        <xdr:cNvSpPr/>
      </xdr:nvSpPr>
      <xdr:spPr bwMode="auto">
        <a:xfrm>
          <a:off x="3556000" y="679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292349</xdr:rowOff>
    </xdr:from>
    <xdr:ext cx="762000" cy="259045"/>
    <xdr:sp macro="" textlink="">
      <xdr:nvSpPr>
        <xdr:cNvPr id="141" name="テキスト ボックス 140"/>
        <xdr:cNvSpPr txBox="1"/>
      </xdr:nvSpPr>
      <xdr:spPr>
        <a:xfrm>
          <a:off x="3225800" y="65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44882</xdr:rowOff>
    </xdr:from>
    <xdr:to>
      <xdr:col>15</xdr:col>
      <xdr:colOff>101600</xdr:colOff>
      <xdr:row>35</xdr:row>
      <xdr:rowOff>146482</xdr:rowOff>
    </xdr:to>
    <xdr:sp macro="" textlink="">
      <xdr:nvSpPr>
        <xdr:cNvPr id="142" name="楕円 141"/>
        <xdr:cNvSpPr/>
      </xdr:nvSpPr>
      <xdr:spPr bwMode="auto">
        <a:xfrm>
          <a:off x="28575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156659</xdr:rowOff>
    </xdr:from>
    <xdr:ext cx="762000" cy="259045"/>
    <xdr:sp macro="" textlink="">
      <xdr:nvSpPr>
        <xdr:cNvPr id="143" name="テキスト ボックス 142"/>
        <xdr:cNvSpPr txBox="1"/>
      </xdr:nvSpPr>
      <xdr:spPr>
        <a:xfrm>
          <a:off x="2527300" y="64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157204</xdr:rowOff>
    </xdr:from>
    <xdr:to>
      <xdr:col>24</xdr:col>
      <xdr:colOff>63500</xdr:colOff>
      <xdr:row>36</xdr:row>
      <xdr:rowOff>42643</xdr:rowOff>
    </xdr:to>
    <xdr:cxnSp macro="">
      <xdr:nvCxnSpPr>
        <xdr:cNvPr id="63" name="直線コネクタ 62"/>
        <xdr:cNvCxnSpPr/>
      </xdr:nvCxnSpPr>
      <xdr:spPr>
        <a:xfrm flipV="1">
          <a:off x="3797300" y="6157954"/>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42643</xdr:rowOff>
    </xdr:from>
    <xdr:to>
      <xdr:col>19</xdr:col>
      <xdr:colOff>177800</xdr:colOff>
      <xdr:row>36</xdr:row>
      <xdr:rowOff>77194</xdr:rowOff>
    </xdr:to>
    <xdr:cxnSp macro="">
      <xdr:nvCxnSpPr>
        <xdr:cNvPr id="66" name="直線コネクタ 65"/>
        <xdr:cNvCxnSpPr/>
      </xdr:nvCxnSpPr>
      <xdr:spPr>
        <a:xfrm flipV="1">
          <a:off x="2908300" y="6214843"/>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77194</xdr:rowOff>
    </xdr:from>
    <xdr:to>
      <xdr:col>15</xdr:col>
      <xdr:colOff>50800</xdr:colOff>
      <xdr:row>36</xdr:row>
      <xdr:rowOff>79758</xdr:rowOff>
    </xdr:to>
    <xdr:cxnSp macro="">
      <xdr:nvCxnSpPr>
        <xdr:cNvPr id="69" name="直線コネクタ 68"/>
        <xdr:cNvCxnSpPr/>
      </xdr:nvCxnSpPr>
      <xdr:spPr>
        <a:xfrm flipV="1">
          <a:off x="2019300" y="624939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79758</xdr:rowOff>
    </xdr:from>
    <xdr:to>
      <xdr:col>10</xdr:col>
      <xdr:colOff>114300</xdr:colOff>
      <xdr:row>36</xdr:row>
      <xdr:rowOff>87922</xdr:rowOff>
    </xdr:to>
    <xdr:cxnSp macro="">
      <xdr:nvCxnSpPr>
        <xdr:cNvPr id="72" name="直線コネクタ 71"/>
        <xdr:cNvCxnSpPr/>
      </xdr:nvCxnSpPr>
      <xdr:spPr>
        <a:xfrm flipV="1">
          <a:off x="1130300" y="625195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106404</xdr:rowOff>
    </xdr:from>
    <xdr:to>
      <xdr:col>24</xdr:col>
      <xdr:colOff>114300</xdr:colOff>
      <xdr:row>36</xdr:row>
      <xdr:rowOff>36554</xdr:rowOff>
    </xdr:to>
    <xdr:sp macro="" textlink="">
      <xdr:nvSpPr>
        <xdr:cNvPr id="82" name="楕円 81"/>
        <xdr:cNvSpPr/>
      </xdr:nvSpPr>
      <xdr:spPr>
        <a:xfrm>
          <a:off x="4584700" y="61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129281</xdr:rowOff>
    </xdr:from>
    <xdr:ext cx="534377" cy="259045"/>
    <xdr:sp macro="" textlink="">
      <xdr:nvSpPr>
        <xdr:cNvPr id="83" name="人件費該当値テキスト"/>
        <xdr:cNvSpPr txBox="1"/>
      </xdr:nvSpPr>
      <xdr:spPr>
        <a:xfrm>
          <a:off x="4686300" y="5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163293</xdr:rowOff>
    </xdr:from>
    <xdr:to>
      <xdr:col>20</xdr:col>
      <xdr:colOff>38100</xdr:colOff>
      <xdr:row>36</xdr:row>
      <xdr:rowOff>93443</xdr:rowOff>
    </xdr:to>
    <xdr:sp macro="" textlink="">
      <xdr:nvSpPr>
        <xdr:cNvPr id="84" name="楕円 83"/>
        <xdr:cNvSpPr/>
      </xdr:nvSpPr>
      <xdr:spPr>
        <a:xfrm>
          <a:off x="3746500" y="61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84570</xdr:rowOff>
    </xdr:from>
    <xdr:ext cx="534377" cy="259045"/>
    <xdr:sp macro="" textlink="">
      <xdr:nvSpPr>
        <xdr:cNvPr id="85" name="テキスト ボックス 84"/>
        <xdr:cNvSpPr txBox="1"/>
      </xdr:nvSpPr>
      <xdr:spPr>
        <a:xfrm>
          <a:off x="3530111" y="62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26394</xdr:rowOff>
    </xdr:from>
    <xdr:to>
      <xdr:col>15</xdr:col>
      <xdr:colOff>101600</xdr:colOff>
      <xdr:row>36</xdr:row>
      <xdr:rowOff>127994</xdr:rowOff>
    </xdr:to>
    <xdr:sp macro="" textlink="">
      <xdr:nvSpPr>
        <xdr:cNvPr id="86" name="楕円 85"/>
        <xdr:cNvSpPr/>
      </xdr:nvSpPr>
      <xdr:spPr>
        <a:xfrm>
          <a:off x="2857500" y="61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87" name="テキスト ボックス 86"/>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28958</xdr:rowOff>
    </xdr:from>
    <xdr:to>
      <xdr:col>10</xdr:col>
      <xdr:colOff>165100</xdr:colOff>
      <xdr:row>36</xdr:row>
      <xdr:rowOff>130558</xdr:rowOff>
    </xdr:to>
    <xdr:sp macro="" textlink="">
      <xdr:nvSpPr>
        <xdr:cNvPr id="88" name="楕円 87"/>
        <xdr:cNvSpPr/>
      </xdr:nvSpPr>
      <xdr:spPr>
        <a:xfrm>
          <a:off x="1968500" y="62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121685</xdr:rowOff>
    </xdr:from>
    <xdr:ext cx="534377" cy="259045"/>
    <xdr:sp macro="" textlink="">
      <xdr:nvSpPr>
        <xdr:cNvPr id="89" name="テキスト ボックス 88"/>
        <xdr:cNvSpPr txBox="1"/>
      </xdr:nvSpPr>
      <xdr:spPr>
        <a:xfrm>
          <a:off x="1752111" y="62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37122</xdr:rowOff>
    </xdr:from>
    <xdr:to>
      <xdr:col>6</xdr:col>
      <xdr:colOff>38100</xdr:colOff>
      <xdr:row>36</xdr:row>
      <xdr:rowOff>138722</xdr:rowOff>
    </xdr:to>
    <xdr:sp macro="" textlink="">
      <xdr:nvSpPr>
        <xdr:cNvPr id="90" name="楕円 89"/>
        <xdr:cNvSpPr/>
      </xdr:nvSpPr>
      <xdr:spPr>
        <a:xfrm>
          <a:off x="10795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129849</xdr:rowOff>
    </xdr:from>
    <xdr:ext cx="534377" cy="259045"/>
    <xdr:sp macro="" textlink="">
      <xdr:nvSpPr>
        <xdr:cNvPr id="91" name="テキスト ボックス 90"/>
        <xdr:cNvSpPr txBox="1"/>
      </xdr:nvSpPr>
      <xdr:spPr>
        <a:xfrm>
          <a:off x="863111"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167655</xdr:rowOff>
    </xdr:from>
    <xdr:to>
      <xdr:col>24</xdr:col>
      <xdr:colOff>63500</xdr:colOff>
      <xdr:row>59</xdr:row>
      <xdr:rowOff>5947</xdr:rowOff>
    </xdr:to>
    <xdr:cxnSp macro="">
      <xdr:nvCxnSpPr>
        <xdr:cNvPr id="123" name="直線コネクタ 122"/>
        <xdr:cNvCxnSpPr/>
      </xdr:nvCxnSpPr>
      <xdr:spPr>
        <a:xfrm>
          <a:off x="3797300" y="10111755"/>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146896</xdr:rowOff>
    </xdr:from>
    <xdr:to>
      <xdr:col>19</xdr:col>
      <xdr:colOff>177800</xdr:colOff>
      <xdr:row>58</xdr:row>
      <xdr:rowOff>167655</xdr:rowOff>
    </xdr:to>
    <xdr:cxnSp macro="">
      <xdr:nvCxnSpPr>
        <xdr:cNvPr id="126" name="直線コネクタ 125"/>
        <xdr:cNvCxnSpPr/>
      </xdr:nvCxnSpPr>
      <xdr:spPr>
        <a:xfrm>
          <a:off x="2908300" y="10090996"/>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146896</xdr:rowOff>
    </xdr:from>
    <xdr:to>
      <xdr:col>15</xdr:col>
      <xdr:colOff>50800</xdr:colOff>
      <xdr:row>59</xdr:row>
      <xdr:rowOff>18433</xdr:rowOff>
    </xdr:to>
    <xdr:cxnSp macro="">
      <xdr:nvCxnSpPr>
        <xdr:cNvPr id="129" name="直線コネクタ 128"/>
        <xdr:cNvCxnSpPr/>
      </xdr:nvCxnSpPr>
      <xdr:spPr>
        <a:xfrm flipV="1">
          <a:off x="2019300" y="10090996"/>
          <a:ext cx="889000" cy="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18433</xdr:rowOff>
    </xdr:from>
    <xdr:to>
      <xdr:col>10</xdr:col>
      <xdr:colOff>114300</xdr:colOff>
      <xdr:row>59</xdr:row>
      <xdr:rowOff>39007</xdr:rowOff>
    </xdr:to>
    <xdr:cxnSp macro="">
      <xdr:nvCxnSpPr>
        <xdr:cNvPr id="132" name="直線コネクタ 131"/>
        <xdr:cNvCxnSpPr/>
      </xdr:nvCxnSpPr>
      <xdr:spPr>
        <a:xfrm flipV="1">
          <a:off x="1130300" y="101339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126597</xdr:rowOff>
    </xdr:from>
    <xdr:to>
      <xdr:col>24</xdr:col>
      <xdr:colOff>114300</xdr:colOff>
      <xdr:row>59</xdr:row>
      <xdr:rowOff>56747</xdr:rowOff>
    </xdr:to>
    <xdr:sp macro="" textlink="">
      <xdr:nvSpPr>
        <xdr:cNvPr id="142" name="楕円 141"/>
        <xdr:cNvSpPr/>
      </xdr:nvSpPr>
      <xdr:spPr>
        <a:xfrm>
          <a:off x="4584700" y="100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41524</xdr:rowOff>
    </xdr:from>
    <xdr:ext cx="534377" cy="259045"/>
    <xdr:sp macro="" textlink="">
      <xdr:nvSpPr>
        <xdr:cNvPr id="143" name="物件費該当値テキスト"/>
        <xdr:cNvSpPr txBox="1"/>
      </xdr:nvSpPr>
      <xdr:spPr>
        <a:xfrm>
          <a:off x="4686300" y="99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116855</xdr:rowOff>
    </xdr:from>
    <xdr:to>
      <xdr:col>20</xdr:col>
      <xdr:colOff>38100</xdr:colOff>
      <xdr:row>59</xdr:row>
      <xdr:rowOff>47005</xdr:rowOff>
    </xdr:to>
    <xdr:sp macro="" textlink="">
      <xdr:nvSpPr>
        <xdr:cNvPr id="144" name="楕円 143"/>
        <xdr:cNvSpPr/>
      </xdr:nvSpPr>
      <xdr:spPr>
        <a:xfrm>
          <a:off x="3746500" y="100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38132</xdr:rowOff>
    </xdr:from>
    <xdr:ext cx="534377" cy="259045"/>
    <xdr:sp macro="" textlink="">
      <xdr:nvSpPr>
        <xdr:cNvPr id="145" name="テキスト ボックス 144"/>
        <xdr:cNvSpPr txBox="1"/>
      </xdr:nvSpPr>
      <xdr:spPr>
        <a:xfrm>
          <a:off x="3530111" y="101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96096</xdr:rowOff>
    </xdr:from>
    <xdr:to>
      <xdr:col>15</xdr:col>
      <xdr:colOff>101600</xdr:colOff>
      <xdr:row>59</xdr:row>
      <xdr:rowOff>26246</xdr:rowOff>
    </xdr:to>
    <xdr:sp macro="" textlink="">
      <xdr:nvSpPr>
        <xdr:cNvPr id="146" name="楕円 145"/>
        <xdr:cNvSpPr/>
      </xdr:nvSpPr>
      <xdr:spPr>
        <a:xfrm>
          <a:off x="2857500" y="10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17373</xdr:rowOff>
    </xdr:from>
    <xdr:ext cx="534377" cy="259045"/>
    <xdr:sp macro="" textlink="">
      <xdr:nvSpPr>
        <xdr:cNvPr id="147" name="テキスト ボックス 146"/>
        <xdr:cNvSpPr txBox="1"/>
      </xdr:nvSpPr>
      <xdr:spPr>
        <a:xfrm>
          <a:off x="2641111" y="101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139083</xdr:rowOff>
    </xdr:from>
    <xdr:to>
      <xdr:col>10</xdr:col>
      <xdr:colOff>165100</xdr:colOff>
      <xdr:row>59</xdr:row>
      <xdr:rowOff>69233</xdr:rowOff>
    </xdr:to>
    <xdr:sp macro="" textlink="">
      <xdr:nvSpPr>
        <xdr:cNvPr id="148" name="楕円 147"/>
        <xdr:cNvSpPr/>
      </xdr:nvSpPr>
      <xdr:spPr>
        <a:xfrm>
          <a:off x="1968500" y="100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60360</xdr:rowOff>
    </xdr:from>
    <xdr:ext cx="534377" cy="259045"/>
    <xdr:sp macro="" textlink="">
      <xdr:nvSpPr>
        <xdr:cNvPr id="149" name="テキスト ボックス 148"/>
        <xdr:cNvSpPr txBox="1"/>
      </xdr:nvSpPr>
      <xdr:spPr>
        <a:xfrm>
          <a:off x="1752111" y="101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159657</xdr:rowOff>
    </xdr:from>
    <xdr:to>
      <xdr:col>6</xdr:col>
      <xdr:colOff>38100</xdr:colOff>
      <xdr:row>59</xdr:row>
      <xdr:rowOff>89807</xdr:rowOff>
    </xdr:to>
    <xdr:sp macro="" textlink="">
      <xdr:nvSpPr>
        <xdr:cNvPr id="150" name="楕円 149"/>
        <xdr:cNvSpPr/>
      </xdr:nvSpPr>
      <xdr:spPr>
        <a:xfrm>
          <a:off x="1079500" y="101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80934</xdr:rowOff>
    </xdr:from>
    <xdr:ext cx="534377" cy="259045"/>
    <xdr:sp macro="" textlink="">
      <xdr:nvSpPr>
        <xdr:cNvPr id="151" name="テキスト ボックス 150"/>
        <xdr:cNvSpPr txBox="1"/>
      </xdr:nvSpPr>
      <xdr:spPr>
        <a:xfrm>
          <a:off x="863111" y="101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6274</xdr:rowOff>
    </xdr:from>
    <xdr:to>
      <xdr:col>24</xdr:col>
      <xdr:colOff>63500</xdr:colOff>
      <xdr:row>79</xdr:row>
      <xdr:rowOff>15723</xdr:rowOff>
    </xdr:to>
    <xdr:cxnSp macro="">
      <xdr:nvCxnSpPr>
        <xdr:cNvPr id="180" name="直線コネクタ 179"/>
        <xdr:cNvCxnSpPr/>
      </xdr:nvCxnSpPr>
      <xdr:spPr>
        <a:xfrm>
          <a:off x="3797300" y="1355082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3759</xdr:rowOff>
    </xdr:from>
    <xdr:to>
      <xdr:col>19</xdr:col>
      <xdr:colOff>177800</xdr:colOff>
      <xdr:row>79</xdr:row>
      <xdr:rowOff>6274</xdr:rowOff>
    </xdr:to>
    <xdr:cxnSp macro="">
      <xdr:nvCxnSpPr>
        <xdr:cNvPr id="183" name="直線コネクタ 182"/>
        <xdr:cNvCxnSpPr/>
      </xdr:nvCxnSpPr>
      <xdr:spPr>
        <a:xfrm>
          <a:off x="2908300" y="1354830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166370</xdr:rowOff>
    </xdr:from>
    <xdr:to>
      <xdr:col>15</xdr:col>
      <xdr:colOff>50800</xdr:colOff>
      <xdr:row>79</xdr:row>
      <xdr:rowOff>3759</xdr:rowOff>
    </xdr:to>
    <xdr:cxnSp macro="">
      <xdr:nvCxnSpPr>
        <xdr:cNvPr id="186" name="直線コネクタ 185"/>
        <xdr:cNvCxnSpPr/>
      </xdr:nvCxnSpPr>
      <xdr:spPr>
        <a:xfrm>
          <a:off x="2019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166370</xdr:rowOff>
    </xdr:from>
    <xdr:to>
      <xdr:col>10</xdr:col>
      <xdr:colOff>114300</xdr:colOff>
      <xdr:row>79</xdr:row>
      <xdr:rowOff>1930</xdr:rowOff>
    </xdr:to>
    <xdr:cxnSp macro="">
      <xdr:nvCxnSpPr>
        <xdr:cNvPr id="189" name="直線コネクタ 188"/>
        <xdr:cNvCxnSpPr/>
      </xdr:nvCxnSpPr>
      <xdr:spPr>
        <a:xfrm flipV="1">
          <a:off x="1130300" y="1353947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136373</xdr:rowOff>
    </xdr:from>
    <xdr:to>
      <xdr:col>24</xdr:col>
      <xdr:colOff>114300</xdr:colOff>
      <xdr:row>79</xdr:row>
      <xdr:rowOff>66523</xdr:rowOff>
    </xdr:to>
    <xdr:sp macro="" textlink="">
      <xdr:nvSpPr>
        <xdr:cNvPr id="199" name="楕円 198"/>
        <xdr:cNvSpPr/>
      </xdr:nvSpPr>
      <xdr:spPr>
        <a:xfrm>
          <a:off x="45847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51300</xdr:rowOff>
    </xdr:from>
    <xdr:ext cx="378565" cy="259045"/>
    <xdr:sp macro="" textlink="">
      <xdr:nvSpPr>
        <xdr:cNvPr id="200" name="維持補修費該当値テキスト"/>
        <xdr:cNvSpPr txBox="1"/>
      </xdr:nvSpPr>
      <xdr:spPr>
        <a:xfrm>
          <a:off x="4686300" y="1342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126924</xdr:rowOff>
    </xdr:from>
    <xdr:to>
      <xdr:col>20</xdr:col>
      <xdr:colOff>38100</xdr:colOff>
      <xdr:row>79</xdr:row>
      <xdr:rowOff>57074</xdr:rowOff>
    </xdr:to>
    <xdr:sp macro="" textlink="">
      <xdr:nvSpPr>
        <xdr:cNvPr id="201" name="楕円 200"/>
        <xdr:cNvSpPr/>
      </xdr:nvSpPr>
      <xdr:spPr>
        <a:xfrm>
          <a:off x="3746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48201</xdr:rowOff>
    </xdr:from>
    <xdr:ext cx="378565" cy="259045"/>
    <xdr:sp macro="" textlink="">
      <xdr:nvSpPr>
        <xdr:cNvPr id="202" name="テキスト ボックス 201"/>
        <xdr:cNvSpPr txBox="1"/>
      </xdr:nvSpPr>
      <xdr:spPr>
        <a:xfrm>
          <a:off x="3608017" y="1359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124409</xdr:rowOff>
    </xdr:from>
    <xdr:to>
      <xdr:col>15</xdr:col>
      <xdr:colOff>101600</xdr:colOff>
      <xdr:row>79</xdr:row>
      <xdr:rowOff>54559</xdr:rowOff>
    </xdr:to>
    <xdr:sp macro="" textlink="">
      <xdr:nvSpPr>
        <xdr:cNvPr id="203" name="楕円 202"/>
        <xdr:cNvSpPr/>
      </xdr:nvSpPr>
      <xdr:spPr>
        <a:xfrm>
          <a:off x="2857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45686</xdr:rowOff>
    </xdr:from>
    <xdr:ext cx="378565" cy="259045"/>
    <xdr:sp macro="" textlink="">
      <xdr:nvSpPr>
        <xdr:cNvPr id="204" name="テキスト ボックス 203"/>
        <xdr:cNvSpPr txBox="1"/>
      </xdr:nvSpPr>
      <xdr:spPr>
        <a:xfrm>
          <a:off x="2719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115570</xdr:rowOff>
    </xdr:from>
    <xdr:to>
      <xdr:col>10</xdr:col>
      <xdr:colOff>165100</xdr:colOff>
      <xdr:row>79</xdr:row>
      <xdr:rowOff>45720</xdr:rowOff>
    </xdr:to>
    <xdr:sp macro="" textlink="">
      <xdr:nvSpPr>
        <xdr:cNvPr id="205" name="楕円 204"/>
        <xdr:cNvSpPr/>
      </xdr:nvSpPr>
      <xdr:spPr>
        <a:xfrm>
          <a:off x="196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36847</xdr:rowOff>
    </xdr:from>
    <xdr:ext cx="378565" cy="259045"/>
    <xdr:sp macro="" textlink="">
      <xdr:nvSpPr>
        <xdr:cNvPr id="206" name="テキスト ボックス 205"/>
        <xdr:cNvSpPr txBox="1"/>
      </xdr:nvSpPr>
      <xdr:spPr>
        <a:xfrm>
          <a:off x="1830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122580</xdr:rowOff>
    </xdr:from>
    <xdr:to>
      <xdr:col>6</xdr:col>
      <xdr:colOff>38100</xdr:colOff>
      <xdr:row>79</xdr:row>
      <xdr:rowOff>52730</xdr:rowOff>
    </xdr:to>
    <xdr:sp macro="" textlink="">
      <xdr:nvSpPr>
        <xdr:cNvPr id="207" name="楕円 206"/>
        <xdr:cNvSpPr/>
      </xdr:nvSpPr>
      <xdr:spPr>
        <a:xfrm>
          <a:off x="1079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43857</xdr:rowOff>
    </xdr:from>
    <xdr:ext cx="378565" cy="259045"/>
    <xdr:sp macro="" textlink="">
      <xdr:nvSpPr>
        <xdr:cNvPr id="208" name="テキスト ボックス 207"/>
        <xdr:cNvSpPr txBox="1"/>
      </xdr:nvSpPr>
      <xdr:spPr>
        <a:xfrm>
          <a:off x="941017" y="1358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102144</xdr:rowOff>
    </xdr:from>
    <xdr:to>
      <xdr:col>24</xdr:col>
      <xdr:colOff>63500</xdr:colOff>
      <xdr:row>95</xdr:row>
      <xdr:rowOff>132744</xdr:rowOff>
    </xdr:to>
    <xdr:cxnSp macro="">
      <xdr:nvCxnSpPr>
        <xdr:cNvPr id="240" name="直線コネクタ 239"/>
        <xdr:cNvCxnSpPr/>
      </xdr:nvCxnSpPr>
      <xdr:spPr>
        <a:xfrm flipV="1">
          <a:off x="3797300" y="16389894"/>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132744</xdr:rowOff>
    </xdr:from>
    <xdr:to>
      <xdr:col>19</xdr:col>
      <xdr:colOff>177800</xdr:colOff>
      <xdr:row>96</xdr:row>
      <xdr:rowOff>23930</xdr:rowOff>
    </xdr:to>
    <xdr:cxnSp macro="">
      <xdr:nvCxnSpPr>
        <xdr:cNvPr id="243" name="直線コネクタ 242"/>
        <xdr:cNvCxnSpPr/>
      </xdr:nvCxnSpPr>
      <xdr:spPr>
        <a:xfrm flipV="1">
          <a:off x="2908300" y="1642049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23930</xdr:rowOff>
    </xdr:from>
    <xdr:to>
      <xdr:col>15</xdr:col>
      <xdr:colOff>50800</xdr:colOff>
      <xdr:row>96</xdr:row>
      <xdr:rowOff>92593</xdr:rowOff>
    </xdr:to>
    <xdr:cxnSp macro="">
      <xdr:nvCxnSpPr>
        <xdr:cNvPr id="246" name="直線コネクタ 245"/>
        <xdr:cNvCxnSpPr/>
      </xdr:nvCxnSpPr>
      <xdr:spPr>
        <a:xfrm flipV="1">
          <a:off x="2019300" y="16483130"/>
          <a:ext cx="889000" cy="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38147</xdr:rowOff>
    </xdr:from>
    <xdr:ext cx="534377" cy="259045"/>
    <xdr:sp macro="" textlink="">
      <xdr:nvSpPr>
        <xdr:cNvPr id="248" name="テキスト ボックス 247"/>
        <xdr:cNvSpPr txBox="1"/>
      </xdr:nvSpPr>
      <xdr:spPr>
        <a:xfrm>
          <a:off x="2641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92593</xdr:rowOff>
    </xdr:from>
    <xdr:to>
      <xdr:col>10</xdr:col>
      <xdr:colOff>114300</xdr:colOff>
      <xdr:row>97</xdr:row>
      <xdr:rowOff>71969</xdr:rowOff>
    </xdr:to>
    <xdr:cxnSp macro="">
      <xdr:nvCxnSpPr>
        <xdr:cNvPr id="249" name="直線コネクタ 248"/>
        <xdr:cNvCxnSpPr/>
      </xdr:nvCxnSpPr>
      <xdr:spPr>
        <a:xfrm flipV="1">
          <a:off x="1130300" y="16551793"/>
          <a:ext cx="889000" cy="1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51344</xdr:rowOff>
    </xdr:from>
    <xdr:to>
      <xdr:col>24</xdr:col>
      <xdr:colOff>114300</xdr:colOff>
      <xdr:row>95</xdr:row>
      <xdr:rowOff>152944</xdr:rowOff>
    </xdr:to>
    <xdr:sp macro="" textlink="">
      <xdr:nvSpPr>
        <xdr:cNvPr id="259" name="楕円 258"/>
        <xdr:cNvSpPr/>
      </xdr:nvSpPr>
      <xdr:spPr>
        <a:xfrm>
          <a:off x="4584700" y="163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74221</xdr:rowOff>
    </xdr:from>
    <xdr:ext cx="534377" cy="259045"/>
    <xdr:sp macro="" textlink="">
      <xdr:nvSpPr>
        <xdr:cNvPr id="260" name="扶助費該当値テキスト"/>
        <xdr:cNvSpPr txBox="1"/>
      </xdr:nvSpPr>
      <xdr:spPr>
        <a:xfrm>
          <a:off x="4686300" y="161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81944</xdr:rowOff>
    </xdr:from>
    <xdr:to>
      <xdr:col>20</xdr:col>
      <xdr:colOff>38100</xdr:colOff>
      <xdr:row>96</xdr:row>
      <xdr:rowOff>12094</xdr:rowOff>
    </xdr:to>
    <xdr:sp macro="" textlink="">
      <xdr:nvSpPr>
        <xdr:cNvPr id="261" name="楕円 260"/>
        <xdr:cNvSpPr/>
      </xdr:nvSpPr>
      <xdr:spPr>
        <a:xfrm>
          <a:off x="3746500" y="163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28621</xdr:rowOff>
    </xdr:from>
    <xdr:ext cx="534377" cy="259045"/>
    <xdr:sp macro="" textlink="">
      <xdr:nvSpPr>
        <xdr:cNvPr id="262" name="テキスト ボックス 261"/>
        <xdr:cNvSpPr txBox="1"/>
      </xdr:nvSpPr>
      <xdr:spPr>
        <a:xfrm>
          <a:off x="3530111" y="16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144580</xdr:rowOff>
    </xdr:from>
    <xdr:to>
      <xdr:col>15</xdr:col>
      <xdr:colOff>101600</xdr:colOff>
      <xdr:row>96</xdr:row>
      <xdr:rowOff>74730</xdr:rowOff>
    </xdr:to>
    <xdr:sp macro="" textlink="">
      <xdr:nvSpPr>
        <xdr:cNvPr id="263" name="楕円 262"/>
        <xdr:cNvSpPr/>
      </xdr:nvSpPr>
      <xdr:spPr>
        <a:xfrm>
          <a:off x="2857500" y="164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91257</xdr:rowOff>
    </xdr:from>
    <xdr:ext cx="534377" cy="259045"/>
    <xdr:sp macro="" textlink="">
      <xdr:nvSpPr>
        <xdr:cNvPr id="264" name="テキスト ボックス 263"/>
        <xdr:cNvSpPr txBox="1"/>
      </xdr:nvSpPr>
      <xdr:spPr>
        <a:xfrm>
          <a:off x="2641111" y="162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41793</xdr:rowOff>
    </xdr:from>
    <xdr:to>
      <xdr:col>10</xdr:col>
      <xdr:colOff>165100</xdr:colOff>
      <xdr:row>96</xdr:row>
      <xdr:rowOff>143393</xdr:rowOff>
    </xdr:to>
    <xdr:sp macro="" textlink="">
      <xdr:nvSpPr>
        <xdr:cNvPr id="265" name="楕円 264"/>
        <xdr:cNvSpPr/>
      </xdr:nvSpPr>
      <xdr:spPr>
        <a:xfrm>
          <a:off x="1968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159920</xdr:rowOff>
    </xdr:from>
    <xdr:ext cx="534377" cy="259045"/>
    <xdr:sp macro="" textlink="">
      <xdr:nvSpPr>
        <xdr:cNvPr id="266" name="テキスト ボックス 265"/>
        <xdr:cNvSpPr txBox="1"/>
      </xdr:nvSpPr>
      <xdr:spPr>
        <a:xfrm>
          <a:off x="1752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21169</xdr:rowOff>
    </xdr:from>
    <xdr:to>
      <xdr:col>6</xdr:col>
      <xdr:colOff>38100</xdr:colOff>
      <xdr:row>97</xdr:row>
      <xdr:rowOff>122769</xdr:rowOff>
    </xdr:to>
    <xdr:sp macro="" textlink="">
      <xdr:nvSpPr>
        <xdr:cNvPr id="267" name="楕円 266"/>
        <xdr:cNvSpPr/>
      </xdr:nvSpPr>
      <xdr:spPr>
        <a:xfrm>
          <a:off x="1079500" y="166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139296</xdr:rowOff>
    </xdr:from>
    <xdr:ext cx="534377" cy="259045"/>
    <xdr:sp macro="" textlink="">
      <xdr:nvSpPr>
        <xdr:cNvPr id="268" name="テキスト ボックス 267"/>
        <xdr:cNvSpPr txBox="1"/>
      </xdr:nvSpPr>
      <xdr:spPr>
        <a:xfrm>
          <a:off x="863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119903</xdr:rowOff>
    </xdr:from>
    <xdr:to>
      <xdr:col>55</xdr:col>
      <xdr:colOff>0</xdr:colOff>
      <xdr:row>36</xdr:row>
      <xdr:rowOff>127024</xdr:rowOff>
    </xdr:to>
    <xdr:cxnSp macro="">
      <xdr:nvCxnSpPr>
        <xdr:cNvPr id="293" name="直線コネクタ 292"/>
        <xdr:cNvCxnSpPr/>
      </xdr:nvCxnSpPr>
      <xdr:spPr>
        <a:xfrm flipV="1">
          <a:off x="9639300" y="6292103"/>
          <a:ext cx="8382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113800</xdr:rowOff>
    </xdr:from>
    <xdr:to>
      <xdr:col>50</xdr:col>
      <xdr:colOff>114300</xdr:colOff>
      <xdr:row>36</xdr:row>
      <xdr:rowOff>127024</xdr:rowOff>
    </xdr:to>
    <xdr:cxnSp macro="">
      <xdr:nvCxnSpPr>
        <xdr:cNvPr id="296" name="直線コネクタ 295"/>
        <xdr:cNvCxnSpPr/>
      </xdr:nvCxnSpPr>
      <xdr:spPr>
        <a:xfrm>
          <a:off x="8750300" y="6286000"/>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113800</xdr:rowOff>
    </xdr:from>
    <xdr:to>
      <xdr:col>45</xdr:col>
      <xdr:colOff>177800</xdr:colOff>
      <xdr:row>36</xdr:row>
      <xdr:rowOff>119674</xdr:rowOff>
    </xdr:to>
    <xdr:cxnSp macro="">
      <xdr:nvCxnSpPr>
        <xdr:cNvPr id="299" name="直線コネクタ 298"/>
        <xdr:cNvCxnSpPr/>
      </xdr:nvCxnSpPr>
      <xdr:spPr>
        <a:xfrm flipV="1">
          <a:off x="7861300" y="6286000"/>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92666</xdr:rowOff>
    </xdr:from>
    <xdr:to>
      <xdr:col>41</xdr:col>
      <xdr:colOff>50800</xdr:colOff>
      <xdr:row>36</xdr:row>
      <xdr:rowOff>119674</xdr:rowOff>
    </xdr:to>
    <xdr:cxnSp macro="">
      <xdr:nvCxnSpPr>
        <xdr:cNvPr id="302" name="直線コネクタ 301"/>
        <xdr:cNvCxnSpPr/>
      </xdr:nvCxnSpPr>
      <xdr:spPr>
        <a:xfrm>
          <a:off x="6972300" y="6264866"/>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69103</xdr:rowOff>
    </xdr:from>
    <xdr:to>
      <xdr:col>55</xdr:col>
      <xdr:colOff>50800</xdr:colOff>
      <xdr:row>36</xdr:row>
      <xdr:rowOff>170703</xdr:rowOff>
    </xdr:to>
    <xdr:sp macro="" textlink="">
      <xdr:nvSpPr>
        <xdr:cNvPr id="312" name="楕円 311"/>
        <xdr:cNvSpPr/>
      </xdr:nvSpPr>
      <xdr:spPr>
        <a:xfrm>
          <a:off x="10426700" y="624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91980</xdr:rowOff>
    </xdr:from>
    <xdr:ext cx="534377" cy="259045"/>
    <xdr:sp macro="" textlink="">
      <xdr:nvSpPr>
        <xdr:cNvPr id="313" name="補助費等該当値テキスト"/>
        <xdr:cNvSpPr txBox="1"/>
      </xdr:nvSpPr>
      <xdr:spPr>
        <a:xfrm>
          <a:off x="10528300" y="60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76224</xdr:rowOff>
    </xdr:from>
    <xdr:to>
      <xdr:col>50</xdr:col>
      <xdr:colOff>165100</xdr:colOff>
      <xdr:row>37</xdr:row>
      <xdr:rowOff>6374</xdr:rowOff>
    </xdr:to>
    <xdr:sp macro="" textlink="">
      <xdr:nvSpPr>
        <xdr:cNvPr id="314" name="楕円 313"/>
        <xdr:cNvSpPr/>
      </xdr:nvSpPr>
      <xdr:spPr>
        <a:xfrm>
          <a:off x="9588500" y="62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168951</xdr:rowOff>
    </xdr:from>
    <xdr:ext cx="534377" cy="259045"/>
    <xdr:sp macro="" textlink="">
      <xdr:nvSpPr>
        <xdr:cNvPr id="315" name="テキスト ボックス 314"/>
        <xdr:cNvSpPr txBox="1"/>
      </xdr:nvSpPr>
      <xdr:spPr>
        <a:xfrm>
          <a:off x="9372111" y="63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63000</xdr:rowOff>
    </xdr:from>
    <xdr:to>
      <xdr:col>46</xdr:col>
      <xdr:colOff>38100</xdr:colOff>
      <xdr:row>36</xdr:row>
      <xdr:rowOff>164600</xdr:rowOff>
    </xdr:to>
    <xdr:sp macro="" textlink="">
      <xdr:nvSpPr>
        <xdr:cNvPr id="316" name="楕円 315"/>
        <xdr:cNvSpPr/>
      </xdr:nvSpPr>
      <xdr:spPr>
        <a:xfrm>
          <a:off x="8699500" y="6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155727</xdr:rowOff>
    </xdr:from>
    <xdr:ext cx="534377" cy="259045"/>
    <xdr:sp macro="" textlink="">
      <xdr:nvSpPr>
        <xdr:cNvPr id="317" name="テキスト ボックス 316"/>
        <xdr:cNvSpPr txBox="1"/>
      </xdr:nvSpPr>
      <xdr:spPr>
        <a:xfrm>
          <a:off x="8483111" y="63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68874</xdr:rowOff>
    </xdr:from>
    <xdr:to>
      <xdr:col>41</xdr:col>
      <xdr:colOff>101600</xdr:colOff>
      <xdr:row>36</xdr:row>
      <xdr:rowOff>170474</xdr:rowOff>
    </xdr:to>
    <xdr:sp macro="" textlink="">
      <xdr:nvSpPr>
        <xdr:cNvPr id="318" name="楕円 317"/>
        <xdr:cNvSpPr/>
      </xdr:nvSpPr>
      <xdr:spPr>
        <a:xfrm>
          <a:off x="7810500" y="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15551</xdr:rowOff>
    </xdr:from>
    <xdr:ext cx="534377" cy="259045"/>
    <xdr:sp macro="" textlink="">
      <xdr:nvSpPr>
        <xdr:cNvPr id="319" name="テキスト ボックス 318"/>
        <xdr:cNvSpPr txBox="1"/>
      </xdr:nvSpPr>
      <xdr:spPr>
        <a:xfrm>
          <a:off x="7594111" y="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41866</xdr:rowOff>
    </xdr:from>
    <xdr:to>
      <xdr:col>36</xdr:col>
      <xdr:colOff>165100</xdr:colOff>
      <xdr:row>36</xdr:row>
      <xdr:rowOff>143466</xdr:rowOff>
    </xdr:to>
    <xdr:sp macro="" textlink="">
      <xdr:nvSpPr>
        <xdr:cNvPr id="320" name="楕円 319"/>
        <xdr:cNvSpPr/>
      </xdr:nvSpPr>
      <xdr:spPr>
        <a:xfrm>
          <a:off x="6921500" y="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159993</xdr:rowOff>
    </xdr:from>
    <xdr:ext cx="534377" cy="259045"/>
    <xdr:sp macro="" textlink="">
      <xdr:nvSpPr>
        <xdr:cNvPr id="321" name="テキスト ボックス 320"/>
        <xdr:cNvSpPr txBox="1"/>
      </xdr:nvSpPr>
      <xdr:spPr>
        <a:xfrm>
          <a:off x="6705111" y="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35344</xdr:rowOff>
    </xdr:from>
    <xdr:to>
      <xdr:col>55</xdr:col>
      <xdr:colOff>0</xdr:colOff>
      <xdr:row>56</xdr:row>
      <xdr:rowOff>94780</xdr:rowOff>
    </xdr:to>
    <xdr:cxnSp macro="">
      <xdr:nvCxnSpPr>
        <xdr:cNvPr id="350" name="直線コネクタ 349"/>
        <xdr:cNvCxnSpPr/>
      </xdr:nvCxnSpPr>
      <xdr:spPr>
        <a:xfrm>
          <a:off x="9639300" y="96365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25705</xdr:rowOff>
    </xdr:from>
    <xdr:to>
      <xdr:col>50</xdr:col>
      <xdr:colOff>114300</xdr:colOff>
      <xdr:row>56</xdr:row>
      <xdr:rowOff>35344</xdr:rowOff>
    </xdr:to>
    <xdr:cxnSp macro="">
      <xdr:nvCxnSpPr>
        <xdr:cNvPr id="353" name="直線コネクタ 352"/>
        <xdr:cNvCxnSpPr/>
      </xdr:nvCxnSpPr>
      <xdr:spPr>
        <a:xfrm>
          <a:off x="8750300" y="962690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25705</xdr:rowOff>
    </xdr:from>
    <xdr:to>
      <xdr:col>45</xdr:col>
      <xdr:colOff>177800</xdr:colOff>
      <xdr:row>57</xdr:row>
      <xdr:rowOff>26086</xdr:rowOff>
    </xdr:to>
    <xdr:cxnSp macro="">
      <xdr:nvCxnSpPr>
        <xdr:cNvPr id="356" name="直線コネクタ 355"/>
        <xdr:cNvCxnSpPr/>
      </xdr:nvCxnSpPr>
      <xdr:spPr>
        <a:xfrm flipV="1">
          <a:off x="7861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167195</xdr:rowOff>
    </xdr:from>
    <xdr:ext cx="534377" cy="259045"/>
    <xdr:sp macro="" textlink="">
      <xdr:nvSpPr>
        <xdr:cNvPr id="358" name="テキスト ボックス 357"/>
        <xdr:cNvSpPr txBox="1"/>
      </xdr:nvSpPr>
      <xdr:spPr>
        <a:xfrm>
          <a:off x="8483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16842</xdr:rowOff>
    </xdr:from>
    <xdr:to>
      <xdr:col>41</xdr:col>
      <xdr:colOff>50800</xdr:colOff>
      <xdr:row>57</xdr:row>
      <xdr:rowOff>26086</xdr:rowOff>
    </xdr:to>
    <xdr:cxnSp macro="">
      <xdr:nvCxnSpPr>
        <xdr:cNvPr id="359" name="直線コネクタ 358"/>
        <xdr:cNvCxnSpPr/>
      </xdr:nvCxnSpPr>
      <xdr:spPr>
        <a:xfrm>
          <a:off x="6972300" y="9446592"/>
          <a:ext cx="8890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43980</xdr:rowOff>
    </xdr:from>
    <xdr:to>
      <xdr:col>55</xdr:col>
      <xdr:colOff>50800</xdr:colOff>
      <xdr:row>56</xdr:row>
      <xdr:rowOff>145580</xdr:rowOff>
    </xdr:to>
    <xdr:sp macro="" textlink="">
      <xdr:nvSpPr>
        <xdr:cNvPr id="369" name="楕円 368"/>
        <xdr:cNvSpPr/>
      </xdr:nvSpPr>
      <xdr:spPr>
        <a:xfrm>
          <a:off x="10426700" y="96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66857</xdr:rowOff>
    </xdr:from>
    <xdr:ext cx="534377" cy="259045"/>
    <xdr:sp macro="" textlink="">
      <xdr:nvSpPr>
        <xdr:cNvPr id="370" name="普通建設事業費該当値テキスト"/>
        <xdr:cNvSpPr txBox="1"/>
      </xdr:nvSpPr>
      <xdr:spPr>
        <a:xfrm>
          <a:off x="10528300" y="94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155994</xdr:rowOff>
    </xdr:from>
    <xdr:to>
      <xdr:col>50</xdr:col>
      <xdr:colOff>165100</xdr:colOff>
      <xdr:row>56</xdr:row>
      <xdr:rowOff>86144</xdr:rowOff>
    </xdr:to>
    <xdr:sp macro="" textlink="">
      <xdr:nvSpPr>
        <xdr:cNvPr id="371" name="楕円 370"/>
        <xdr:cNvSpPr/>
      </xdr:nvSpPr>
      <xdr:spPr>
        <a:xfrm>
          <a:off x="9588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102671</xdr:rowOff>
    </xdr:from>
    <xdr:ext cx="534377" cy="259045"/>
    <xdr:sp macro="" textlink="">
      <xdr:nvSpPr>
        <xdr:cNvPr id="372" name="テキスト ボックス 371"/>
        <xdr:cNvSpPr txBox="1"/>
      </xdr:nvSpPr>
      <xdr:spPr>
        <a:xfrm>
          <a:off x="9372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146355</xdr:rowOff>
    </xdr:from>
    <xdr:to>
      <xdr:col>46</xdr:col>
      <xdr:colOff>38100</xdr:colOff>
      <xdr:row>56</xdr:row>
      <xdr:rowOff>76505</xdr:rowOff>
    </xdr:to>
    <xdr:sp macro="" textlink="">
      <xdr:nvSpPr>
        <xdr:cNvPr id="373" name="楕円 372"/>
        <xdr:cNvSpPr/>
      </xdr:nvSpPr>
      <xdr:spPr>
        <a:xfrm>
          <a:off x="8699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74" name="テキスト ボックス 373"/>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146736</xdr:rowOff>
    </xdr:from>
    <xdr:to>
      <xdr:col>41</xdr:col>
      <xdr:colOff>101600</xdr:colOff>
      <xdr:row>57</xdr:row>
      <xdr:rowOff>76886</xdr:rowOff>
    </xdr:to>
    <xdr:sp macro="" textlink="">
      <xdr:nvSpPr>
        <xdr:cNvPr id="375" name="楕円 374"/>
        <xdr:cNvSpPr/>
      </xdr:nvSpPr>
      <xdr:spPr>
        <a:xfrm>
          <a:off x="7810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68013</xdr:rowOff>
    </xdr:from>
    <xdr:ext cx="534377" cy="259045"/>
    <xdr:sp macro="" textlink="">
      <xdr:nvSpPr>
        <xdr:cNvPr id="376" name="テキスト ボックス 375"/>
        <xdr:cNvSpPr txBox="1"/>
      </xdr:nvSpPr>
      <xdr:spPr>
        <a:xfrm>
          <a:off x="7594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137492</xdr:rowOff>
    </xdr:from>
    <xdr:to>
      <xdr:col>36</xdr:col>
      <xdr:colOff>165100</xdr:colOff>
      <xdr:row>55</xdr:row>
      <xdr:rowOff>67642</xdr:rowOff>
    </xdr:to>
    <xdr:sp macro="" textlink="">
      <xdr:nvSpPr>
        <xdr:cNvPr id="377" name="楕円 376"/>
        <xdr:cNvSpPr/>
      </xdr:nvSpPr>
      <xdr:spPr>
        <a:xfrm>
          <a:off x="6921500" y="93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84169</xdr:rowOff>
    </xdr:from>
    <xdr:ext cx="534377" cy="259045"/>
    <xdr:sp macro="" textlink="">
      <xdr:nvSpPr>
        <xdr:cNvPr id="378" name="テキスト ボックス 377"/>
        <xdr:cNvSpPr txBox="1"/>
      </xdr:nvSpPr>
      <xdr:spPr>
        <a:xfrm>
          <a:off x="6705111" y="9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129936</xdr:rowOff>
    </xdr:from>
    <xdr:to>
      <xdr:col>55</xdr:col>
      <xdr:colOff>0</xdr:colOff>
      <xdr:row>79</xdr:row>
      <xdr:rowOff>27980</xdr:rowOff>
    </xdr:to>
    <xdr:cxnSp macro="">
      <xdr:nvCxnSpPr>
        <xdr:cNvPr id="409" name="直線コネクタ 408"/>
        <xdr:cNvCxnSpPr/>
      </xdr:nvCxnSpPr>
      <xdr:spPr>
        <a:xfrm flipV="1">
          <a:off x="9639300" y="13503036"/>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7781</xdr:rowOff>
    </xdr:from>
    <xdr:to>
      <xdr:col>50</xdr:col>
      <xdr:colOff>114300</xdr:colOff>
      <xdr:row>79</xdr:row>
      <xdr:rowOff>27980</xdr:rowOff>
    </xdr:to>
    <xdr:cxnSp macro="">
      <xdr:nvCxnSpPr>
        <xdr:cNvPr id="412" name="直線コネクタ 411"/>
        <xdr:cNvCxnSpPr/>
      </xdr:nvCxnSpPr>
      <xdr:spPr>
        <a:xfrm>
          <a:off x="8750300" y="1355233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166022</xdr:rowOff>
    </xdr:from>
    <xdr:to>
      <xdr:col>45</xdr:col>
      <xdr:colOff>177800</xdr:colOff>
      <xdr:row>79</xdr:row>
      <xdr:rowOff>7781</xdr:rowOff>
    </xdr:to>
    <xdr:cxnSp macro="">
      <xdr:nvCxnSpPr>
        <xdr:cNvPr id="415" name="直線コネクタ 414"/>
        <xdr:cNvCxnSpPr/>
      </xdr:nvCxnSpPr>
      <xdr:spPr>
        <a:xfrm>
          <a:off x="7861300" y="13196222"/>
          <a:ext cx="889000" cy="3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79136</xdr:rowOff>
    </xdr:from>
    <xdr:to>
      <xdr:col>55</xdr:col>
      <xdr:colOff>50800</xdr:colOff>
      <xdr:row>79</xdr:row>
      <xdr:rowOff>9286</xdr:rowOff>
    </xdr:to>
    <xdr:sp macro="" textlink="">
      <xdr:nvSpPr>
        <xdr:cNvPr id="425" name="楕円 424"/>
        <xdr:cNvSpPr/>
      </xdr:nvSpPr>
      <xdr:spPr>
        <a:xfrm>
          <a:off x="10426700" y="13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57563</xdr:rowOff>
    </xdr:from>
    <xdr:ext cx="469744" cy="259045"/>
    <xdr:sp macro="" textlink="">
      <xdr:nvSpPr>
        <xdr:cNvPr id="426" name="普通建設事業費 （ うち新規整備　）該当値テキスト"/>
        <xdr:cNvSpPr txBox="1"/>
      </xdr:nvSpPr>
      <xdr:spPr>
        <a:xfrm>
          <a:off x="10528300" y="134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148630</xdr:rowOff>
    </xdr:from>
    <xdr:to>
      <xdr:col>50</xdr:col>
      <xdr:colOff>165100</xdr:colOff>
      <xdr:row>79</xdr:row>
      <xdr:rowOff>78780</xdr:rowOff>
    </xdr:to>
    <xdr:sp macro="" textlink="">
      <xdr:nvSpPr>
        <xdr:cNvPr id="427" name="楕円 426"/>
        <xdr:cNvSpPr/>
      </xdr:nvSpPr>
      <xdr:spPr>
        <a:xfrm>
          <a:off x="9588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69907</xdr:rowOff>
    </xdr:from>
    <xdr:ext cx="469744" cy="259045"/>
    <xdr:sp macro="" textlink="">
      <xdr:nvSpPr>
        <xdr:cNvPr id="428" name="テキスト ボックス 427"/>
        <xdr:cNvSpPr txBox="1"/>
      </xdr:nvSpPr>
      <xdr:spPr>
        <a:xfrm>
          <a:off x="9404428" y="13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128431</xdr:rowOff>
    </xdr:from>
    <xdr:to>
      <xdr:col>46</xdr:col>
      <xdr:colOff>38100</xdr:colOff>
      <xdr:row>79</xdr:row>
      <xdr:rowOff>58581</xdr:rowOff>
    </xdr:to>
    <xdr:sp macro="" textlink="">
      <xdr:nvSpPr>
        <xdr:cNvPr id="429" name="楕円 428"/>
        <xdr:cNvSpPr/>
      </xdr:nvSpPr>
      <xdr:spPr>
        <a:xfrm>
          <a:off x="8699500" y="135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49708</xdr:rowOff>
    </xdr:from>
    <xdr:ext cx="469744" cy="259045"/>
    <xdr:sp macro="" textlink="">
      <xdr:nvSpPr>
        <xdr:cNvPr id="430" name="テキスト ボックス 429"/>
        <xdr:cNvSpPr txBox="1"/>
      </xdr:nvSpPr>
      <xdr:spPr>
        <a:xfrm>
          <a:off x="8515428" y="1359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115222</xdr:rowOff>
    </xdr:from>
    <xdr:to>
      <xdr:col>41</xdr:col>
      <xdr:colOff>101600</xdr:colOff>
      <xdr:row>77</xdr:row>
      <xdr:rowOff>45372</xdr:rowOff>
    </xdr:to>
    <xdr:sp macro="" textlink="">
      <xdr:nvSpPr>
        <xdr:cNvPr id="431" name="楕円 430"/>
        <xdr:cNvSpPr/>
      </xdr:nvSpPr>
      <xdr:spPr>
        <a:xfrm>
          <a:off x="7810500" y="131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61899</xdr:rowOff>
    </xdr:from>
    <xdr:ext cx="534377" cy="259045"/>
    <xdr:sp macro="" textlink="">
      <xdr:nvSpPr>
        <xdr:cNvPr id="432" name="テキスト ボックス 431"/>
        <xdr:cNvSpPr txBox="1"/>
      </xdr:nvSpPr>
      <xdr:spPr>
        <a:xfrm>
          <a:off x="7594111" y="129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35864</xdr:rowOff>
    </xdr:from>
    <xdr:to>
      <xdr:col>55</xdr:col>
      <xdr:colOff>0</xdr:colOff>
      <xdr:row>95</xdr:row>
      <xdr:rowOff>158459</xdr:rowOff>
    </xdr:to>
    <xdr:cxnSp macro="">
      <xdr:nvCxnSpPr>
        <xdr:cNvPr id="461" name="直線コネクタ 460"/>
        <xdr:cNvCxnSpPr/>
      </xdr:nvCxnSpPr>
      <xdr:spPr>
        <a:xfrm>
          <a:off x="9639300" y="16323614"/>
          <a:ext cx="8382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35864</xdr:rowOff>
    </xdr:from>
    <xdr:to>
      <xdr:col>50</xdr:col>
      <xdr:colOff>114300</xdr:colOff>
      <xdr:row>95</xdr:row>
      <xdr:rowOff>43942</xdr:rowOff>
    </xdr:to>
    <xdr:cxnSp macro="">
      <xdr:nvCxnSpPr>
        <xdr:cNvPr id="464" name="直線コネクタ 463"/>
        <xdr:cNvCxnSpPr/>
      </xdr:nvCxnSpPr>
      <xdr:spPr>
        <a:xfrm flipV="1">
          <a:off x="8750300" y="16323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43942</xdr:rowOff>
    </xdr:from>
    <xdr:to>
      <xdr:col>45</xdr:col>
      <xdr:colOff>177800</xdr:colOff>
      <xdr:row>98</xdr:row>
      <xdr:rowOff>85979</xdr:rowOff>
    </xdr:to>
    <xdr:cxnSp macro="">
      <xdr:nvCxnSpPr>
        <xdr:cNvPr id="467" name="直線コネクタ 466"/>
        <xdr:cNvCxnSpPr/>
      </xdr:nvCxnSpPr>
      <xdr:spPr>
        <a:xfrm flipV="1">
          <a:off x="7861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133151</xdr:rowOff>
    </xdr:from>
    <xdr:ext cx="534377" cy="259045"/>
    <xdr:sp macro="" textlink="">
      <xdr:nvSpPr>
        <xdr:cNvPr id="469" name="テキスト ボックス 468"/>
        <xdr:cNvSpPr txBox="1"/>
      </xdr:nvSpPr>
      <xdr:spPr>
        <a:xfrm>
          <a:off x="8483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107659</xdr:rowOff>
    </xdr:from>
    <xdr:to>
      <xdr:col>55</xdr:col>
      <xdr:colOff>50800</xdr:colOff>
      <xdr:row>96</xdr:row>
      <xdr:rowOff>37809</xdr:rowOff>
    </xdr:to>
    <xdr:sp macro="" textlink="">
      <xdr:nvSpPr>
        <xdr:cNvPr id="477" name="楕円 476"/>
        <xdr:cNvSpPr/>
      </xdr:nvSpPr>
      <xdr:spPr>
        <a:xfrm>
          <a:off x="10426700" y="163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130536</xdr:rowOff>
    </xdr:from>
    <xdr:ext cx="534377" cy="259045"/>
    <xdr:sp macro="" textlink="">
      <xdr:nvSpPr>
        <xdr:cNvPr id="478" name="普通建設事業費 （ うち更新整備　）該当値テキスト"/>
        <xdr:cNvSpPr txBox="1"/>
      </xdr:nvSpPr>
      <xdr:spPr>
        <a:xfrm>
          <a:off x="10528300" y="162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156514</xdr:rowOff>
    </xdr:from>
    <xdr:to>
      <xdr:col>50</xdr:col>
      <xdr:colOff>165100</xdr:colOff>
      <xdr:row>95</xdr:row>
      <xdr:rowOff>86664</xdr:rowOff>
    </xdr:to>
    <xdr:sp macro="" textlink="">
      <xdr:nvSpPr>
        <xdr:cNvPr id="479" name="楕円 478"/>
        <xdr:cNvSpPr/>
      </xdr:nvSpPr>
      <xdr:spPr>
        <a:xfrm>
          <a:off x="95885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103191</xdr:rowOff>
    </xdr:from>
    <xdr:ext cx="534377" cy="259045"/>
    <xdr:sp macro="" textlink="">
      <xdr:nvSpPr>
        <xdr:cNvPr id="480" name="テキスト ボックス 479"/>
        <xdr:cNvSpPr txBox="1"/>
      </xdr:nvSpPr>
      <xdr:spPr>
        <a:xfrm>
          <a:off x="9372111" y="16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164592</xdr:rowOff>
    </xdr:from>
    <xdr:to>
      <xdr:col>46</xdr:col>
      <xdr:colOff>38100</xdr:colOff>
      <xdr:row>95</xdr:row>
      <xdr:rowOff>94742</xdr:rowOff>
    </xdr:to>
    <xdr:sp macro="" textlink="">
      <xdr:nvSpPr>
        <xdr:cNvPr id="481" name="楕円 480"/>
        <xdr:cNvSpPr/>
      </xdr:nvSpPr>
      <xdr:spPr>
        <a:xfrm>
          <a:off x="8699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111269</xdr:rowOff>
    </xdr:from>
    <xdr:ext cx="534377" cy="259045"/>
    <xdr:sp macro="" textlink="">
      <xdr:nvSpPr>
        <xdr:cNvPr id="482" name="テキスト ボックス 481"/>
        <xdr:cNvSpPr txBox="1"/>
      </xdr:nvSpPr>
      <xdr:spPr>
        <a:xfrm>
          <a:off x="8483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35179</xdr:rowOff>
    </xdr:from>
    <xdr:to>
      <xdr:col>41</xdr:col>
      <xdr:colOff>101600</xdr:colOff>
      <xdr:row>98</xdr:row>
      <xdr:rowOff>136779</xdr:rowOff>
    </xdr:to>
    <xdr:sp macro="" textlink="">
      <xdr:nvSpPr>
        <xdr:cNvPr id="483" name="楕円 482"/>
        <xdr:cNvSpPr/>
      </xdr:nvSpPr>
      <xdr:spPr>
        <a:xfrm>
          <a:off x="7810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127906</xdr:rowOff>
    </xdr:from>
    <xdr:ext cx="534377" cy="259045"/>
    <xdr:sp macro="" textlink="">
      <xdr:nvSpPr>
        <xdr:cNvPr id="484" name="テキスト ボックス 483"/>
        <xdr:cNvSpPr txBox="1"/>
      </xdr:nvSpPr>
      <xdr:spPr>
        <a:xfrm>
          <a:off x="7594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128791</xdr:rowOff>
    </xdr:from>
    <xdr:to>
      <xdr:col>85</xdr:col>
      <xdr:colOff>127000</xdr:colOff>
      <xdr:row>38</xdr:row>
      <xdr:rowOff>137578</xdr:rowOff>
    </xdr:to>
    <xdr:cxnSp macro="">
      <xdr:nvCxnSpPr>
        <xdr:cNvPr id="511" name="直線コネクタ 510"/>
        <xdr:cNvCxnSpPr/>
      </xdr:nvCxnSpPr>
      <xdr:spPr>
        <a:xfrm>
          <a:off x="15481300" y="6643891"/>
          <a:ext cx="8382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128791</xdr:rowOff>
    </xdr:from>
    <xdr:to>
      <xdr:col>81</xdr:col>
      <xdr:colOff>50800</xdr:colOff>
      <xdr:row>38</xdr:row>
      <xdr:rowOff>136015</xdr:rowOff>
    </xdr:to>
    <xdr:cxnSp macro="">
      <xdr:nvCxnSpPr>
        <xdr:cNvPr id="514" name="直線コネクタ 513"/>
        <xdr:cNvCxnSpPr/>
      </xdr:nvCxnSpPr>
      <xdr:spPr>
        <a:xfrm flipV="1">
          <a:off x="14592300" y="664389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96193</xdr:rowOff>
    </xdr:from>
    <xdr:to>
      <xdr:col>76</xdr:col>
      <xdr:colOff>114300</xdr:colOff>
      <xdr:row>38</xdr:row>
      <xdr:rowOff>136015</xdr:rowOff>
    </xdr:to>
    <xdr:cxnSp macro="">
      <xdr:nvCxnSpPr>
        <xdr:cNvPr id="517" name="直線コネクタ 516"/>
        <xdr:cNvCxnSpPr/>
      </xdr:nvCxnSpPr>
      <xdr:spPr>
        <a:xfrm>
          <a:off x="13703300" y="661129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96193</xdr:rowOff>
    </xdr:from>
    <xdr:to>
      <xdr:col>71</xdr:col>
      <xdr:colOff>177800</xdr:colOff>
      <xdr:row>38</xdr:row>
      <xdr:rowOff>126853</xdr:rowOff>
    </xdr:to>
    <xdr:cxnSp macro="">
      <xdr:nvCxnSpPr>
        <xdr:cNvPr id="520" name="直線コネクタ 519"/>
        <xdr:cNvCxnSpPr/>
      </xdr:nvCxnSpPr>
      <xdr:spPr>
        <a:xfrm flipV="1">
          <a:off x="12814300" y="6611293"/>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86778</xdr:rowOff>
    </xdr:from>
    <xdr:to>
      <xdr:col>85</xdr:col>
      <xdr:colOff>177800</xdr:colOff>
      <xdr:row>39</xdr:row>
      <xdr:rowOff>16928</xdr:rowOff>
    </xdr:to>
    <xdr:sp macro="" textlink="">
      <xdr:nvSpPr>
        <xdr:cNvPr id="530" name="楕円 529"/>
        <xdr:cNvSpPr/>
      </xdr:nvSpPr>
      <xdr:spPr>
        <a:xfrm>
          <a:off x="16268700" y="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78565" cy="259045"/>
    <xdr:sp macro="" textlink="">
      <xdr:nvSpPr>
        <xdr:cNvPr id="531" name="災害復旧事業費該当値テキスト"/>
        <xdr:cNvSpPr txBox="1"/>
      </xdr:nvSpPr>
      <xdr:spPr>
        <a:xfrm>
          <a:off x="16370300" y="657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77991</xdr:rowOff>
    </xdr:from>
    <xdr:to>
      <xdr:col>81</xdr:col>
      <xdr:colOff>101600</xdr:colOff>
      <xdr:row>39</xdr:row>
      <xdr:rowOff>8141</xdr:rowOff>
    </xdr:to>
    <xdr:sp macro="" textlink="">
      <xdr:nvSpPr>
        <xdr:cNvPr id="532" name="楕円 531"/>
        <xdr:cNvSpPr/>
      </xdr:nvSpPr>
      <xdr:spPr>
        <a:xfrm>
          <a:off x="15430500" y="65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170718</xdr:rowOff>
    </xdr:from>
    <xdr:ext cx="469744" cy="259045"/>
    <xdr:sp macro="" textlink="">
      <xdr:nvSpPr>
        <xdr:cNvPr id="533" name="テキスト ボックス 532"/>
        <xdr:cNvSpPr txBox="1"/>
      </xdr:nvSpPr>
      <xdr:spPr>
        <a:xfrm>
          <a:off x="15246428" y="66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85215</xdr:rowOff>
    </xdr:from>
    <xdr:to>
      <xdr:col>76</xdr:col>
      <xdr:colOff>165100</xdr:colOff>
      <xdr:row>39</xdr:row>
      <xdr:rowOff>15365</xdr:rowOff>
    </xdr:to>
    <xdr:sp macro="" textlink="">
      <xdr:nvSpPr>
        <xdr:cNvPr id="534" name="楕円 533"/>
        <xdr:cNvSpPr/>
      </xdr:nvSpPr>
      <xdr:spPr>
        <a:xfrm>
          <a:off x="14541500" y="6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6492</xdr:rowOff>
    </xdr:from>
    <xdr:ext cx="378565" cy="259045"/>
    <xdr:sp macro="" textlink="">
      <xdr:nvSpPr>
        <xdr:cNvPr id="535" name="テキスト ボックス 534"/>
        <xdr:cNvSpPr txBox="1"/>
      </xdr:nvSpPr>
      <xdr:spPr>
        <a:xfrm>
          <a:off x="14403017" y="669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45393</xdr:rowOff>
    </xdr:from>
    <xdr:to>
      <xdr:col>72</xdr:col>
      <xdr:colOff>38100</xdr:colOff>
      <xdr:row>38</xdr:row>
      <xdr:rowOff>146993</xdr:rowOff>
    </xdr:to>
    <xdr:sp macro="" textlink="">
      <xdr:nvSpPr>
        <xdr:cNvPr id="536" name="楕円 535"/>
        <xdr:cNvSpPr/>
      </xdr:nvSpPr>
      <xdr:spPr>
        <a:xfrm>
          <a:off x="13652500" y="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163520</xdr:rowOff>
    </xdr:from>
    <xdr:ext cx="469744" cy="259045"/>
    <xdr:sp macro="" textlink="">
      <xdr:nvSpPr>
        <xdr:cNvPr id="537" name="テキスト ボックス 536"/>
        <xdr:cNvSpPr txBox="1"/>
      </xdr:nvSpPr>
      <xdr:spPr>
        <a:xfrm>
          <a:off x="13468428" y="633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76053</xdr:rowOff>
    </xdr:from>
    <xdr:to>
      <xdr:col>67</xdr:col>
      <xdr:colOff>101600</xdr:colOff>
      <xdr:row>39</xdr:row>
      <xdr:rowOff>6203</xdr:rowOff>
    </xdr:to>
    <xdr:sp macro="" textlink="">
      <xdr:nvSpPr>
        <xdr:cNvPr id="538" name="楕円 537"/>
        <xdr:cNvSpPr/>
      </xdr:nvSpPr>
      <xdr:spPr>
        <a:xfrm>
          <a:off x="12763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168780</xdr:rowOff>
    </xdr:from>
    <xdr:ext cx="469744" cy="259045"/>
    <xdr:sp macro="" textlink="">
      <xdr:nvSpPr>
        <xdr:cNvPr id="539" name="テキスト ボックス 538"/>
        <xdr:cNvSpPr txBox="1"/>
      </xdr:nvSpPr>
      <xdr:spPr>
        <a:xfrm>
          <a:off x="12579428" y="66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20403</xdr:rowOff>
    </xdr:from>
    <xdr:to>
      <xdr:col>85</xdr:col>
      <xdr:colOff>127000</xdr:colOff>
      <xdr:row>76</xdr:row>
      <xdr:rowOff>59364</xdr:rowOff>
    </xdr:to>
    <xdr:cxnSp macro="">
      <xdr:nvCxnSpPr>
        <xdr:cNvPr id="619" name="直線コネクタ 618"/>
        <xdr:cNvCxnSpPr/>
      </xdr:nvCxnSpPr>
      <xdr:spPr>
        <a:xfrm flipV="1">
          <a:off x="15481300" y="13050603"/>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53550</xdr:rowOff>
    </xdr:from>
    <xdr:to>
      <xdr:col>81</xdr:col>
      <xdr:colOff>50800</xdr:colOff>
      <xdr:row>76</xdr:row>
      <xdr:rowOff>59364</xdr:rowOff>
    </xdr:to>
    <xdr:cxnSp macro="">
      <xdr:nvCxnSpPr>
        <xdr:cNvPr id="622" name="直線コネクタ 621"/>
        <xdr:cNvCxnSpPr/>
      </xdr:nvCxnSpPr>
      <xdr:spPr>
        <a:xfrm>
          <a:off x="14592300" y="13083750"/>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9348</xdr:rowOff>
    </xdr:from>
    <xdr:to>
      <xdr:col>76</xdr:col>
      <xdr:colOff>114300</xdr:colOff>
      <xdr:row>76</xdr:row>
      <xdr:rowOff>53550</xdr:rowOff>
    </xdr:to>
    <xdr:cxnSp macro="">
      <xdr:nvCxnSpPr>
        <xdr:cNvPr id="625" name="直線コネクタ 624"/>
        <xdr:cNvCxnSpPr/>
      </xdr:nvCxnSpPr>
      <xdr:spPr>
        <a:xfrm>
          <a:off x="13703300" y="13039548"/>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7" name="テキスト ボックス 626"/>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159229</xdr:rowOff>
    </xdr:from>
    <xdr:to>
      <xdr:col>71</xdr:col>
      <xdr:colOff>177800</xdr:colOff>
      <xdr:row>76</xdr:row>
      <xdr:rowOff>9348</xdr:rowOff>
    </xdr:to>
    <xdr:cxnSp macro="">
      <xdr:nvCxnSpPr>
        <xdr:cNvPr id="628" name="直線コネクタ 627"/>
        <xdr:cNvCxnSpPr/>
      </xdr:nvCxnSpPr>
      <xdr:spPr>
        <a:xfrm>
          <a:off x="12814300" y="13017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141053</xdr:rowOff>
    </xdr:from>
    <xdr:to>
      <xdr:col>85</xdr:col>
      <xdr:colOff>177800</xdr:colOff>
      <xdr:row>76</xdr:row>
      <xdr:rowOff>71203</xdr:rowOff>
    </xdr:to>
    <xdr:sp macro="" textlink="">
      <xdr:nvSpPr>
        <xdr:cNvPr id="638" name="楕円 637"/>
        <xdr:cNvSpPr/>
      </xdr:nvSpPr>
      <xdr:spPr>
        <a:xfrm>
          <a:off x="16268700" y="129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163930</xdr:rowOff>
    </xdr:from>
    <xdr:ext cx="534377" cy="259045"/>
    <xdr:sp macro="" textlink="">
      <xdr:nvSpPr>
        <xdr:cNvPr id="639" name="公債費該当値テキスト"/>
        <xdr:cNvSpPr txBox="1"/>
      </xdr:nvSpPr>
      <xdr:spPr>
        <a:xfrm>
          <a:off x="16370300" y="128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8564</xdr:rowOff>
    </xdr:from>
    <xdr:to>
      <xdr:col>81</xdr:col>
      <xdr:colOff>101600</xdr:colOff>
      <xdr:row>76</xdr:row>
      <xdr:rowOff>110164</xdr:rowOff>
    </xdr:to>
    <xdr:sp macro="" textlink="">
      <xdr:nvSpPr>
        <xdr:cNvPr id="640" name="楕円 639"/>
        <xdr:cNvSpPr/>
      </xdr:nvSpPr>
      <xdr:spPr>
        <a:xfrm>
          <a:off x="15430500" y="13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126690</xdr:rowOff>
    </xdr:from>
    <xdr:ext cx="534377" cy="259045"/>
    <xdr:sp macro="" textlink="">
      <xdr:nvSpPr>
        <xdr:cNvPr id="641" name="テキスト ボックス 640"/>
        <xdr:cNvSpPr txBox="1"/>
      </xdr:nvSpPr>
      <xdr:spPr>
        <a:xfrm>
          <a:off x="15214111" y="128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2750</xdr:rowOff>
    </xdr:from>
    <xdr:to>
      <xdr:col>76</xdr:col>
      <xdr:colOff>165100</xdr:colOff>
      <xdr:row>76</xdr:row>
      <xdr:rowOff>104350</xdr:rowOff>
    </xdr:to>
    <xdr:sp macro="" textlink="">
      <xdr:nvSpPr>
        <xdr:cNvPr id="642" name="楕円 641"/>
        <xdr:cNvSpPr/>
      </xdr:nvSpPr>
      <xdr:spPr>
        <a:xfrm>
          <a:off x="145415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95477</xdr:rowOff>
    </xdr:from>
    <xdr:ext cx="534377" cy="259045"/>
    <xdr:sp macro="" textlink="">
      <xdr:nvSpPr>
        <xdr:cNvPr id="643" name="テキスト ボックス 642"/>
        <xdr:cNvSpPr txBox="1"/>
      </xdr:nvSpPr>
      <xdr:spPr>
        <a:xfrm>
          <a:off x="14325111"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129999</xdr:rowOff>
    </xdr:from>
    <xdr:to>
      <xdr:col>72</xdr:col>
      <xdr:colOff>38100</xdr:colOff>
      <xdr:row>76</xdr:row>
      <xdr:rowOff>60148</xdr:rowOff>
    </xdr:to>
    <xdr:sp macro="" textlink="">
      <xdr:nvSpPr>
        <xdr:cNvPr id="644" name="楕円 643"/>
        <xdr:cNvSpPr/>
      </xdr:nvSpPr>
      <xdr:spPr>
        <a:xfrm>
          <a:off x="13652500" y="12988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76676</xdr:rowOff>
    </xdr:from>
    <xdr:ext cx="534377" cy="259045"/>
    <xdr:sp macro="" textlink="">
      <xdr:nvSpPr>
        <xdr:cNvPr id="645" name="テキスト ボックス 644"/>
        <xdr:cNvSpPr txBox="1"/>
      </xdr:nvSpPr>
      <xdr:spPr>
        <a:xfrm>
          <a:off x="13436111" y="127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108429</xdr:rowOff>
    </xdr:from>
    <xdr:to>
      <xdr:col>67</xdr:col>
      <xdr:colOff>101600</xdr:colOff>
      <xdr:row>76</xdr:row>
      <xdr:rowOff>38579</xdr:rowOff>
    </xdr:to>
    <xdr:sp macro="" textlink="">
      <xdr:nvSpPr>
        <xdr:cNvPr id="646" name="楕円 645"/>
        <xdr:cNvSpPr/>
      </xdr:nvSpPr>
      <xdr:spPr>
        <a:xfrm>
          <a:off x="12763500" y="129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55106</xdr:rowOff>
    </xdr:from>
    <xdr:ext cx="534377" cy="259045"/>
    <xdr:sp macro="" textlink="">
      <xdr:nvSpPr>
        <xdr:cNvPr id="647" name="テキスト ボックス 646"/>
        <xdr:cNvSpPr txBox="1"/>
      </xdr:nvSpPr>
      <xdr:spPr>
        <a:xfrm>
          <a:off x="12547111" y="127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57618</xdr:rowOff>
    </xdr:from>
    <xdr:to>
      <xdr:col>85</xdr:col>
      <xdr:colOff>127000</xdr:colOff>
      <xdr:row>98</xdr:row>
      <xdr:rowOff>81124</xdr:rowOff>
    </xdr:to>
    <xdr:cxnSp macro="">
      <xdr:nvCxnSpPr>
        <xdr:cNvPr id="674" name="直線コネクタ 673"/>
        <xdr:cNvCxnSpPr/>
      </xdr:nvCxnSpPr>
      <xdr:spPr>
        <a:xfrm>
          <a:off x="15481300" y="16859718"/>
          <a:ext cx="8382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57618</xdr:rowOff>
    </xdr:from>
    <xdr:to>
      <xdr:col>81</xdr:col>
      <xdr:colOff>50800</xdr:colOff>
      <xdr:row>98</xdr:row>
      <xdr:rowOff>95452</xdr:rowOff>
    </xdr:to>
    <xdr:cxnSp macro="">
      <xdr:nvCxnSpPr>
        <xdr:cNvPr id="677" name="直線コネクタ 676"/>
        <xdr:cNvCxnSpPr/>
      </xdr:nvCxnSpPr>
      <xdr:spPr>
        <a:xfrm flipV="1">
          <a:off x="14592300" y="1685971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95452</xdr:rowOff>
    </xdr:from>
    <xdr:to>
      <xdr:col>76</xdr:col>
      <xdr:colOff>114300</xdr:colOff>
      <xdr:row>98</xdr:row>
      <xdr:rowOff>116790</xdr:rowOff>
    </xdr:to>
    <xdr:cxnSp macro="">
      <xdr:nvCxnSpPr>
        <xdr:cNvPr id="680" name="直線コネクタ 679"/>
        <xdr:cNvCxnSpPr/>
      </xdr:nvCxnSpPr>
      <xdr:spPr>
        <a:xfrm flipV="1">
          <a:off x="13703300" y="16897552"/>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144559</xdr:rowOff>
    </xdr:from>
    <xdr:ext cx="534377" cy="259045"/>
    <xdr:sp macro="" textlink="">
      <xdr:nvSpPr>
        <xdr:cNvPr id="682" name="テキスト ボックス 681"/>
        <xdr:cNvSpPr txBox="1"/>
      </xdr:nvSpPr>
      <xdr:spPr>
        <a:xfrm>
          <a:off x="14325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96413</xdr:rowOff>
    </xdr:from>
    <xdr:to>
      <xdr:col>71</xdr:col>
      <xdr:colOff>177800</xdr:colOff>
      <xdr:row>98</xdr:row>
      <xdr:rowOff>116790</xdr:rowOff>
    </xdr:to>
    <xdr:cxnSp macro="">
      <xdr:nvCxnSpPr>
        <xdr:cNvPr id="683" name="直線コネクタ 682"/>
        <xdr:cNvCxnSpPr/>
      </xdr:nvCxnSpPr>
      <xdr:spPr>
        <a:xfrm>
          <a:off x="12814300" y="16898513"/>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30324</xdr:rowOff>
    </xdr:from>
    <xdr:to>
      <xdr:col>85</xdr:col>
      <xdr:colOff>177800</xdr:colOff>
      <xdr:row>98</xdr:row>
      <xdr:rowOff>131924</xdr:rowOff>
    </xdr:to>
    <xdr:sp macro="" textlink="">
      <xdr:nvSpPr>
        <xdr:cNvPr id="693" name="楕円 692"/>
        <xdr:cNvSpPr/>
      </xdr:nvSpPr>
      <xdr:spPr>
        <a:xfrm>
          <a:off x="16268700" y="16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6818</xdr:rowOff>
    </xdr:from>
    <xdr:to>
      <xdr:col>81</xdr:col>
      <xdr:colOff>101600</xdr:colOff>
      <xdr:row>98</xdr:row>
      <xdr:rowOff>108418</xdr:rowOff>
    </xdr:to>
    <xdr:sp macro="" textlink="">
      <xdr:nvSpPr>
        <xdr:cNvPr id="695" name="楕円 694"/>
        <xdr:cNvSpPr/>
      </xdr:nvSpPr>
      <xdr:spPr>
        <a:xfrm>
          <a:off x="15430500" y="168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124945</xdr:rowOff>
    </xdr:from>
    <xdr:ext cx="534377" cy="259045"/>
    <xdr:sp macro="" textlink="">
      <xdr:nvSpPr>
        <xdr:cNvPr id="696" name="テキスト ボックス 695"/>
        <xdr:cNvSpPr txBox="1"/>
      </xdr:nvSpPr>
      <xdr:spPr>
        <a:xfrm>
          <a:off x="15214111" y="165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44652</xdr:rowOff>
    </xdr:from>
    <xdr:to>
      <xdr:col>76</xdr:col>
      <xdr:colOff>165100</xdr:colOff>
      <xdr:row>98</xdr:row>
      <xdr:rowOff>146252</xdr:rowOff>
    </xdr:to>
    <xdr:sp macro="" textlink="">
      <xdr:nvSpPr>
        <xdr:cNvPr id="697" name="楕円 696"/>
        <xdr:cNvSpPr/>
      </xdr:nvSpPr>
      <xdr:spPr>
        <a:xfrm>
          <a:off x="14541500" y="168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137379</xdr:rowOff>
    </xdr:from>
    <xdr:ext cx="469744" cy="259045"/>
    <xdr:sp macro="" textlink="">
      <xdr:nvSpPr>
        <xdr:cNvPr id="698" name="テキスト ボックス 697"/>
        <xdr:cNvSpPr txBox="1"/>
      </xdr:nvSpPr>
      <xdr:spPr>
        <a:xfrm>
          <a:off x="14357428" y="1693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65990</xdr:rowOff>
    </xdr:from>
    <xdr:to>
      <xdr:col>72</xdr:col>
      <xdr:colOff>38100</xdr:colOff>
      <xdr:row>98</xdr:row>
      <xdr:rowOff>167590</xdr:rowOff>
    </xdr:to>
    <xdr:sp macro="" textlink="">
      <xdr:nvSpPr>
        <xdr:cNvPr id="699" name="楕円 698"/>
        <xdr:cNvSpPr/>
      </xdr:nvSpPr>
      <xdr:spPr>
        <a:xfrm>
          <a:off x="13652500" y="168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158717</xdr:rowOff>
    </xdr:from>
    <xdr:ext cx="469744" cy="259045"/>
    <xdr:sp macro="" textlink="">
      <xdr:nvSpPr>
        <xdr:cNvPr id="700" name="テキスト ボックス 699"/>
        <xdr:cNvSpPr txBox="1"/>
      </xdr:nvSpPr>
      <xdr:spPr>
        <a:xfrm>
          <a:off x="13468428" y="1696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45613</xdr:rowOff>
    </xdr:from>
    <xdr:to>
      <xdr:col>67</xdr:col>
      <xdr:colOff>101600</xdr:colOff>
      <xdr:row>98</xdr:row>
      <xdr:rowOff>147213</xdr:rowOff>
    </xdr:to>
    <xdr:sp macro="" textlink="">
      <xdr:nvSpPr>
        <xdr:cNvPr id="701" name="楕円 700"/>
        <xdr:cNvSpPr/>
      </xdr:nvSpPr>
      <xdr:spPr>
        <a:xfrm>
          <a:off x="12763500" y="1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138340</xdr:rowOff>
    </xdr:from>
    <xdr:ext cx="469744" cy="259045"/>
    <xdr:sp macro="" textlink="">
      <xdr:nvSpPr>
        <xdr:cNvPr id="702" name="テキスト ボックス 701"/>
        <xdr:cNvSpPr txBox="1"/>
      </xdr:nvSpPr>
      <xdr:spPr>
        <a:xfrm>
          <a:off x="12579428" y="169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21808</xdr:rowOff>
    </xdr:from>
    <xdr:to>
      <xdr:col>116</xdr:col>
      <xdr:colOff>63500</xdr:colOff>
      <xdr:row>37</xdr:row>
      <xdr:rowOff>98008</xdr:rowOff>
    </xdr:to>
    <xdr:cxnSp macro="">
      <xdr:nvCxnSpPr>
        <xdr:cNvPr id="733" name="直線コネクタ 732"/>
        <xdr:cNvCxnSpPr/>
      </xdr:nvCxnSpPr>
      <xdr:spPr>
        <a:xfrm flipV="1">
          <a:off x="21323300" y="6194008"/>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98008</xdr:rowOff>
    </xdr:from>
    <xdr:to>
      <xdr:col>111</xdr:col>
      <xdr:colOff>177800</xdr:colOff>
      <xdr:row>37</xdr:row>
      <xdr:rowOff>150912</xdr:rowOff>
    </xdr:to>
    <xdr:cxnSp macro="">
      <xdr:nvCxnSpPr>
        <xdr:cNvPr id="736" name="直線コネクタ 735"/>
        <xdr:cNvCxnSpPr/>
      </xdr:nvCxnSpPr>
      <xdr:spPr>
        <a:xfrm flipV="1">
          <a:off x="20434300" y="6441658"/>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145143</xdr:rowOff>
    </xdr:from>
    <xdr:to>
      <xdr:col>107</xdr:col>
      <xdr:colOff>50800</xdr:colOff>
      <xdr:row>37</xdr:row>
      <xdr:rowOff>150912</xdr:rowOff>
    </xdr:to>
    <xdr:cxnSp macro="">
      <xdr:nvCxnSpPr>
        <xdr:cNvPr id="739" name="直線コネクタ 738"/>
        <xdr:cNvCxnSpPr/>
      </xdr:nvCxnSpPr>
      <xdr:spPr>
        <a:xfrm>
          <a:off x="19545300" y="6488793"/>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55244</xdr:rowOff>
    </xdr:from>
    <xdr:ext cx="378565" cy="259045"/>
    <xdr:sp macro="" textlink="">
      <xdr:nvSpPr>
        <xdr:cNvPr id="741" name="テキスト ボックス 740"/>
        <xdr:cNvSpPr txBox="1"/>
      </xdr:nvSpPr>
      <xdr:spPr>
        <a:xfrm>
          <a:off x="20245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145143</xdr:rowOff>
    </xdr:from>
    <xdr:to>
      <xdr:col>102</xdr:col>
      <xdr:colOff>114300</xdr:colOff>
      <xdr:row>37</xdr:row>
      <xdr:rowOff>160818</xdr:rowOff>
    </xdr:to>
    <xdr:cxnSp macro="">
      <xdr:nvCxnSpPr>
        <xdr:cNvPr id="742" name="直線コネクタ 741"/>
        <xdr:cNvCxnSpPr/>
      </xdr:nvCxnSpPr>
      <xdr:spPr>
        <a:xfrm flipV="1">
          <a:off x="18656300" y="648879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142458</xdr:rowOff>
    </xdr:from>
    <xdr:to>
      <xdr:col>116</xdr:col>
      <xdr:colOff>114300</xdr:colOff>
      <xdr:row>36</xdr:row>
      <xdr:rowOff>72608</xdr:rowOff>
    </xdr:to>
    <xdr:sp macro="" textlink="">
      <xdr:nvSpPr>
        <xdr:cNvPr id="752" name="楕円 751"/>
        <xdr:cNvSpPr/>
      </xdr:nvSpPr>
      <xdr:spPr>
        <a:xfrm>
          <a:off x="221107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165335</xdr:rowOff>
    </xdr:from>
    <xdr:ext cx="469744" cy="259045"/>
    <xdr:sp macro="" textlink="">
      <xdr:nvSpPr>
        <xdr:cNvPr id="753" name="投資及び出資金該当値テキスト"/>
        <xdr:cNvSpPr txBox="1"/>
      </xdr:nvSpPr>
      <xdr:spPr>
        <a:xfrm>
          <a:off x="22212300" y="599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47208</xdr:rowOff>
    </xdr:from>
    <xdr:to>
      <xdr:col>112</xdr:col>
      <xdr:colOff>38100</xdr:colOff>
      <xdr:row>37</xdr:row>
      <xdr:rowOff>148808</xdr:rowOff>
    </xdr:to>
    <xdr:sp macro="" textlink="">
      <xdr:nvSpPr>
        <xdr:cNvPr id="754" name="楕円 753"/>
        <xdr:cNvSpPr/>
      </xdr:nvSpPr>
      <xdr:spPr>
        <a:xfrm>
          <a:off x="21272500" y="63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165335</xdr:rowOff>
    </xdr:from>
    <xdr:ext cx="469744" cy="259045"/>
    <xdr:sp macro="" textlink="">
      <xdr:nvSpPr>
        <xdr:cNvPr id="755" name="テキスト ボックス 754"/>
        <xdr:cNvSpPr txBox="1"/>
      </xdr:nvSpPr>
      <xdr:spPr>
        <a:xfrm>
          <a:off x="21088428" y="616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100112</xdr:rowOff>
    </xdr:from>
    <xdr:to>
      <xdr:col>107</xdr:col>
      <xdr:colOff>101600</xdr:colOff>
      <xdr:row>38</xdr:row>
      <xdr:rowOff>30262</xdr:rowOff>
    </xdr:to>
    <xdr:sp macro="" textlink="">
      <xdr:nvSpPr>
        <xdr:cNvPr id="756" name="楕円 755"/>
        <xdr:cNvSpPr/>
      </xdr:nvSpPr>
      <xdr:spPr>
        <a:xfrm>
          <a:off x="20383500" y="6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46789</xdr:rowOff>
    </xdr:from>
    <xdr:ext cx="469744" cy="259045"/>
    <xdr:sp macro="" textlink="">
      <xdr:nvSpPr>
        <xdr:cNvPr id="757" name="テキスト ボックス 756"/>
        <xdr:cNvSpPr txBox="1"/>
      </xdr:nvSpPr>
      <xdr:spPr>
        <a:xfrm>
          <a:off x="20199428"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94343</xdr:rowOff>
    </xdr:from>
    <xdr:to>
      <xdr:col>102</xdr:col>
      <xdr:colOff>165100</xdr:colOff>
      <xdr:row>38</xdr:row>
      <xdr:rowOff>24493</xdr:rowOff>
    </xdr:to>
    <xdr:sp macro="" textlink="">
      <xdr:nvSpPr>
        <xdr:cNvPr id="758" name="楕円 757"/>
        <xdr:cNvSpPr/>
      </xdr:nvSpPr>
      <xdr:spPr>
        <a:xfrm>
          <a:off x="19494500" y="64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41020</xdr:rowOff>
    </xdr:from>
    <xdr:ext cx="469744" cy="259045"/>
    <xdr:sp macro="" textlink="">
      <xdr:nvSpPr>
        <xdr:cNvPr id="759" name="テキスト ボックス 758"/>
        <xdr:cNvSpPr txBox="1"/>
      </xdr:nvSpPr>
      <xdr:spPr>
        <a:xfrm>
          <a:off x="19310428" y="62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110018</xdr:rowOff>
    </xdr:from>
    <xdr:to>
      <xdr:col>98</xdr:col>
      <xdr:colOff>38100</xdr:colOff>
      <xdr:row>38</xdr:row>
      <xdr:rowOff>40168</xdr:rowOff>
    </xdr:to>
    <xdr:sp macro="" textlink="">
      <xdr:nvSpPr>
        <xdr:cNvPr id="760" name="楕円 759"/>
        <xdr:cNvSpPr/>
      </xdr:nvSpPr>
      <xdr:spPr>
        <a:xfrm>
          <a:off x="18605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56695</xdr:rowOff>
    </xdr:from>
    <xdr:ext cx="469744" cy="259045"/>
    <xdr:sp macro="" textlink="">
      <xdr:nvSpPr>
        <xdr:cNvPr id="761" name="テキスト ボックス 760"/>
        <xdr:cNvSpPr txBox="1"/>
      </xdr:nvSpPr>
      <xdr:spPr>
        <a:xfrm>
          <a:off x="18421428" y="62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24302</xdr:rowOff>
    </xdr:from>
    <xdr:to>
      <xdr:col>116</xdr:col>
      <xdr:colOff>63500</xdr:colOff>
      <xdr:row>58</xdr:row>
      <xdr:rowOff>24714</xdr:rowOff>
    </xdr:to>
    <xdr:cxnSp macro="">
      <xdr:nvCxnSpPr>
        <xdr:cNvPr id="788" name="直線コネクタ 787"/>
        <xdr:cNvCxnSpPr/>
      </xdr:nvCxnSpPr>
      <xdr:spPr>
        <a:xfrm flipV="1">
          <a:off x="21323300" y="996840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24714</xdr:rowOff>
    </xdr:from>
    <xdr:to>
      <xdr:col>111</xdr:col>
      <xdr:colOff>177800</xdr:colOff>
      <xdr:row>58</xdr:row>
      <xdr:rowOff>25354</xdr:rowOff>
    </xdr:to>
    <xdr:cxnSp macro="">
      <xdr:nvCxnSpPr>
        <xdr:cNvPr id="791" name="直線コネクタ 790"/>
        <xdr:cNvCxnSpPr/>
      </xdr:nvCxnSpPr>
      <xdr:spPr>
        <a:xfrm flipV="1">
          <a:off x="20434300" y="99688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24440</xdr:rowOff>
    </xdr:from>
    <xdr:to>
      <xdr:col>107</xdr:col>
      <xdr:colOff>50800</xdr:colOff>
      <xdr:row>58</xdr:row>
      <xdr:rowOff>25354</xdr:rowOff>
    </xdr:to>
    <xdr:cxnSp macro="">
      <xdr:nvCxnSpPr>
        <xdr:cNvPr id="794" name="直線コネクタ 793"/>
        <xdr:cNvCxnSpPr/>
      </xdr:nvCxnSpPr>
      <xdr:spPr>
        <a:xfrm>
          <a:off x="19545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84634</xdr:rowOff>
    </xdr:from>
    <xdr:ext cx="469744" cy="259045"/>
    <xdr:sp macro="" textlink="">
      <xdr:nvSpPr>
        <xdr:cNvPr id="796" name="テキスト ボックス 795"/>
        <xdr:cNvSpPr txBox="1"/>
      </xdr:nvSpPr>
      <xdr:spPr>
        <a:xfrm>
          <a:off x="20199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24440</xdr:rowOff>
    </xdr:from>
    <xdr:to>
      <xdr:col>102</xdr:col>
      <xdr:colOff>114300</xdr:colOff>
      <xdr:row>58</xdr:row>
      <xdr:rowOff>24805</xdr:rowOff>
    </xdr:to>
    <xdr:cxnSp macro="">
      <xdr:nvCxnSpPr>
        <xdr:cNvPr id="797" name="直線コネクタ 796"/>
        <xdr:cNvCxnSpPr/>
      </xdr:nvCxnSpPr>
      <xdr:spPr>
        <a:xfrm flipV="1">
          <a:off x="18656300" y="996854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144952</xdr:rowOff>
    </xdr:from>
    <xdr:to>
      <xdr:col>116</xdr:col>
      <xdr:colOff>114300</xdr:colOff>
      <xdr:row>58</xdr:row>
      <xdr:rowOff>75102</xdr:rowOff>
    </xdr:to>
    <xdr:sp macro="" textlink="">
      <xdr:nvSpPr>
        <xdr:cNvPr id="807" name="楕円 806"/>
        <xdr:cNvSpPr/>
      </xdr:nvSpPr>
      <xdr:spPr>
        <a:xfrm>
          <a:off x="221107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104329</xdr:rowOff>
    </xdr:from>
    <xdr:ext cx="469744" cy="259045"/>
    <xdr:sp macro="" textlink="">
      <xdr:nvSpPr>
        <xdr:cNvPr id="808" name="貸付金該当値テキスト"/>
        <xdr:cNvSpPr txBox="1"/>
      </xdr:nvSpPr>
      <xdr:spPr>
        <a:xfrm>
          <a:off x="22212300" y="97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145364</xdr:rowOff>
    </xdr:from>
    <xdr:to>
      <xdr:col>112</xdr:col>
      <xdr:colOff>38100</xdr:colOff>
      <xdr:row>58</xdr:row>
      <xdr:rowOff>75514</xdr:rowOff>
    </xdr:to>
    <xdr:sp macro="" textlink="">
      <xdr:nvSpPr>
        <xdr:cNvPr id="809" name="楕円 808"/>
        <xdr:cNvSpPr/>
      </xdr:nvSpPr>
      <xdr:spPr>
        <a:xfrm>
          <a:off x="21272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92041</xdr:rowOff>
    </xdr:from>
    <xdr:ext cx="469744" cy="259045"/>
    <xdr:sp macro="" textlink="">
      <xdr:nvSpPr>
        <xdr:cNvPr id="810" name="テキスト ボックス 809"/>
        <xdr:cNvSpPr txBox="1"/>
      </xdr:nvSpPr>
      <xdr:spPr>
        <a:xfrm>
          <a:off x="21088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146004</xdr:rowOff>
    </xdr:from>
    <xdr:to>
      <xdr:col>107</xdr:col>
      <xdr:colOff>101600</xdr:colOff>
      <xdr:row>58</xdr:row>
      <xdr:rowOff>76154</xdr:rowOff>
    </xdr:to>
    <xdr:sp macro="" textlink="">
      <xdr:nvSpPr>
        <xdr:cNvPr id="811" name="楕円 810"/>
        <xdr:cNvSpPr/>
      </xdr:nvSpPr>
      <xdr:spPr>
        <a:xfrm>
          <a:off x="20383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67281</xdr:rowOff>
    </xdr:from>
    <xdr:ext cx="469744" cy="259045"/>
    <xdr:sp macro="" textlink="">
      <xdr:nvSpPr>
        <xdr:cNvPr id="812" name="テキスト ボックス 811"/>
        <xdr:cNvSpPr txBox="1"/>
      </xdr:nvSpPr>
      <xdr:spPr>
        <a:xfrm>
          <a:off x="20199428"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145090</xdr:rowOff>
    </xdr:from>
    <xdr:to>
      <xdr:col>102</xdr:col>
      <xdr:colOff>165100</xdr:colOff>
      <xdr:row>58</xdr:row>
      <xdr:rowOff>75240</xdr:rowOff>
    </xdr:to>
    <xdr:sp macro="" textlink="">
      <xdr:nvSpPr>
        <xdr:cNvPr id="813" name="楕円 812"/>
        <xdr:cNvSpPr/>
      </xdr:nvSpPr>
      <xdr:spPr>
        <a:xfrm>
          <a:off x="19494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91767</xdr:rowOff>
    </xdr:from>
    <xdr:ext cx="469744" cy="259045"/>
    <xdr:sp macro="" textlink="">
      <xdr:nvSpPr>
        <xdr:cNvPr id="814" name="テキスト ボックス 813"/>
        <xdr:cNvSpPr txBox="1"/>
      </xdr:nvSpPr>
      <xdr:spPr>
        <a:xfrm>
          <a:off x="19310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145455</xdr:rowOff>
    </xdr:from>
    <xdr:to>
      <xdr:col>98</xdr:col>
      <xdr:colOff>38100</xdr:colOff>
      <xdr:row>58</xdr:row>
      <xdr:rowOff>75605</xdr:rowOff>
    </xdr:to>
    <xdr:sp macro="" textlink="">
      <xdr:nvSpPr>
        <xdr:cNvPr id="815" name="楕円 814"/>
        <xdr:cNvSpPr/>
      </xdr:nvSpPr>
      <xdr:spPr>
        <a:xfrm>
          <a:off x="18605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92132</xdr:rowOff>
    </xdr:from>
    <xdr:ext cx="469744" cy="259045"/>
    <xdr:sp macro="" textlink="">
      <xdr:nvSpPr>
        <xdr:cNvPr id="816" name="テキスト ボックス 815"/>
        <xdr:cNvSpPr txBox="1"/>
      </xdr:nvSpPr>
      <xdr:spPr>
        <a:xfrm>
          <a:off x="18421428" y="96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117686</xdr:rowOff>
    </xdr:from>
    <xdr:to>
      <xdr:col>116</xdr:col>
      <xdr:colOff>63500</xdr:colOff>
      <xdr:row>76</xdr:row>
      <xdr:rowOff>3728</xdr:rowOff>
    </xdr:to>
    <xdr:cxnSp macro="">
      <xdr:nvCxnSpPr>
        <xdr:cNvPr id="844" name="直線コネクタ 843"/>
        <xdr:cNvCxnSpPr/>
      </xdr:nvCxnSpPr>
      <xdr:spPr>
        <a:xfrm flipV="1">
          <a:off x="21323300" y="12976436"/>
          <a:ext cx="8382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151747</xdr:rowOff>
    </xdr:from>
    <xdr:to>
      <xdr:col>111</xdr:col>
      <xdr:colOff>177800</xdr:colOff>
      <xdr:row>76</xdr:row>
      <xdr:rowOff>3728</xdr:rowOff>
    </xdr:to>
    <xdr:cxnSp macro="">
      <xdr:nvCxnSpPr>
        <xdr:cNvPr id="847" name="直線コネクタ 846"/>
        <xdr:cNvCxnSpPr/>
      </xdr:nvCxnSpPr>
      <xdr:spPr>
        <a:xfrm>
          <a:off x="20434300" y="130104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151747</xdr:rowOff>
    </xdr:from>
    <xdr:to>
      <xdr:col>107</xdr:col>
      <xdr:colOff>50800</xdr:colOff>
      <xdr:row>75</xdr:row>
      <xdr:rowOff>164846</xdr:rowOff>
    </xdr:to>
    <xdr:cxnSp macro="">
      <xdr:nvCxnSpPr>
        <xdr:cNvPr id="850" name="直線コネクタ 849"/>
        <xdr:cNvCxnSpPr/>
      </xdr:nvCxnSpPr>
      <xdr:spPr>
        <a:xfrm flipV="1">
          <a:off x="19545300" y="1301049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164846</xdr:rowOff>
    </xdr:from>
    <xdr:to>
      <xdr:col>102</xdr:col>
      <xdr:colOff>114300</xdr:colOff>
      <xdr:row>76</xdr:row>
      <xdr:rowOff>51254</xdr:rowOff>
    </xdr:to>
    <xdr:cxnSp macro="">
      <xdr:nvCxnSpPr>
        <xdr:cNvPr id="853" name="直線コネクタ 852"/>
        <xdr:cNvCxnSpPr/>
      </xdr:nvCxnSpPr>
      <xdr:spPr>
        <a:xfrm flipV="1">
          <a:off x="18656300" y="13023596"/>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66886</xdr:rowOff>
    </xdr:from>
    <xdr:to>
      <xdr:col>116</xdr:col>
      <xdr:colOff>114300</xdr:colOff>
      <xdr:row>75</xdr:row>
      <xdr:rowOff>168486</xdr:rowOff>
    </xdr:to>
    <xdr:sp macro="" textlink="">
      <xdr:nvSpPr>
        <xdr:cNvPr id="863" name="楕円 862"/>
        <xdr:cNvSpPr/>
      </xdr:nvSpPr>
      <xdr:spPr>
        <a:xfrm>
          <a:off x="22110700" y="12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89763</xdr:rowOff>
    </xdr:from>
    <xdr:ext cx="534377" cy="259045"/>
    <xdr:sp macro="" textlink="">
      <xdr:nvSpPr>
        <xdr:cNvPr id="864" name="繰出金該当値テキスト"/>
        <xdr:cNvSpPr txBox="1"/>
      </xdr:nvSpPr>
      <xdr:spPr>
        <a:xfrm>
          <a:off x="22212300"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124378</xdr:rowOff>
    </xdr:from>
    <xdr:to>
      <xdr:col>112</xdr:col>
      <xdr:colOff>38100</xdr:colOff>
      <xdr:row>76</xdr:row>
      <xdr:rowOff>54528</xdr:rowOff>
    </xdr:to>
    <xdr:sp macro="" textlink="">
      <xdr:nvSpPr>
        <xdr:cNvPr id="865" name="楕円 864"/>
        <xdr:cNvSpPr/>
      </xdr:nvSpPr>
      <xdr:spPr>
        <a:xfrm>
          <a:off x="212725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45655</xdr:rowOff>
    </xdr:from>
    <xdr:ext cx="534377" cy="259045"/>
    <xdr:sp macro="" textlink="">
      <xdr:nvSpPr>
        <xdr:cNvPr id="866" name="テキスト ボックス 865"/>
        <xdr:cNvSpPr txBox="1"/>
      </xdr:nvSpPr>
      <xdr:spPr>
        <a:xfrm>
          <a:off x="21056111" y="130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100947</xdr:rowOff>
    </xdr:from>
    <xdr:to>
      <xdr:col>107</xdr:col>
      <xdr:colOff>101600</xdr:colOff>
      <xdr:row>76</xdr:row>
      <xdr:rowOff>31097</xdr:rowOff>
    </xdr:to>
    <xdr:sp macro="" textlink="">
      <xdr:nvSpPr>
        <xdr:cNvPr id="867" name="楕円 866"/>
        <xdr:cNvSpPr/>
      </xdr:nvSpPr>
      <xdr:spPr>
        <a:xfrm>
          <a:off x="20383500" y="12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22224</xdr:rowOff>
    </xdr:from>
    <xdr:ext cx="534377" cy="259045"/>
    <xdr:sp macro="" textlink="">
      <xdr:nvSpPr>
        <xdr:cNvPr id="868" name="テキスト ボックス 867"/>
        <xdr:cNvSpPr txBox="1"/>
      </xdr:nvSpPr>
      <xdr:spPr>
        <a:xfrm>
          <a:off x="20167111"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114046</xdr:rowOff>
    </xdr:from>
    <xdr:to>
      <xdr:col>102</xdr:col>
      <xdr:colOff>165100</xdr:colOff>
      <xdr:row>76</xdr:row>
      <xdr:rowOff>44196</xdr:rowOff>
    </xdr:to>
    <xdr:sp macro="" textlink="">
      <xdr:nvSpPr>
        <xdr:cNvPr id="869" name="楕円 868"/>
        <xdr:cNvSpPr/>
      </xdr:nvSpPr>
      <xdr:spPr>
        <a:xfrm>
          <a:off x="19494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35323</xdr:rowOff>
    </xdr:from>
    <xdr:ext cx="534377" cy="259045"/>
    <xdr:sp macro="" textlink="">
      <xdr:nvSpPr>
        <xdr:cNvPr id="870" name="テキスト ボックス 869"/>
        <xdr:cNvSpPr txBox="1"/>
      </xdr:nvSpPr>
      <xdr:spPr>
        <a:xfrm>
          <a:off x="19278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454</xdr:rowOff>
    </xdr:from>
    <xdr:to>
      <xdr:col>98</xdr:col>
      <xdr:colOff>38100</xdr:colOff>
      <xdr:row>76</xdr:row>
      <xdr:rowOff>102054</xdr:rowOff>
    </xdr:to>
    <xdr:sp macro="" textlink="">
      <xdr:nvSpPr>
        <xdr:cNvPr id="871" name="楕円 870"/>
        <xdr:cNvSpPr/>
      </xdr:nvSpPr>
      <xdr:spPr>
        <a:xfrm>
          <a:off x="18605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93181</xdr:rowOff>
    </xdr:from>
    <xdr:ext cx="534377" cy="259045"/>
    <xdr:sp macro="" textlink="">
      <xdr:nvSpPr>
        <xdr:cNvPr id="872" name="テキスト ボックス 871"/>
        <xdr:cNvSpPr txBox="1"/>
      </xdr:nvSpPr>
      <xdr:spPr>
        <a:xfrm>
          <a:off x="18389111"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人件費については職員数の増加、一般職非常勤職員等の報酬が増加したことで増額となった。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年々増加傾向にある扶助費については、臨時福祉給付金の増、私立保育所委託費の増が影響し、引き続き増となった。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公債費については起債元金の増加により数年ぶりの増となった。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普通建設事業については、観光拠点施設建設を実施したが、防災行政無線の完成次年度により反動減が影響している。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積立金については、学校建設基金をはじめ公共施設整備基金、財政調整基金、減債基金共に減額したことが全体的な減少に影響している。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今後も、庁舎建設など大型建設事業を控えているため、計画的な基金の運用及び経常経費の抑制に努める。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85598</xdr:rowOff>
    </xdr:from>
    <xdr:to>
      <xdr:col>24</xdr:col>
      <xdr:colOff>63500</xdr:colOff>
      <xdr:row>33</xdr:row>
      <xdr:rowOff>94742</xdr:rowOff>
    </xdr:to>
    <xdr:cxnSp macro="">
      <xdr:nvCxnSpPr>
        <xdr:cNvPr id="61" name="直線コネクタ 60"/>
        <xdr:cNvCxnSpPr/>
      </xdr:nvCxnSpPr>
      <xdr:spPr>
        <a:xfrm>
          <a:off x="3797300" y="5743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94361</xdr:rowOff>
    </xdr:from>
    <xdr:to>
      <xdr:col>19</xdr:col>
      <xdr:colOff>177800</xdr:colOff>
      <xdr:row>33</xdr:row>
      <xdr:rowOff>85598</xdr:rowOff>
    </xdr:to>
    <xdr:cxnSp macro="">
      <xdr:nvCxnSpPr>
        <xdr:cNvPr id="64" name="直線コネクタ 63"/>
        <xdr:cNvCxnSpPr/>
      </xdr:nvCxnSpPr>
      <xdr:spPr>
        <a:xfrm>
          <a:off x="2908300" y="5580761"/>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94361</xdr:rowOff>
    </xdr:from>
    <xdr:to>
      <xdr:col>15</xdr:col>
      <xdr:colOff>50800</xdr:colOff>
      <xdr:row>33</xdr:row>
      <xdr:rowOff>103505</xdr:rowOff>
    </xdr:to>
    <xdr:cxnSp macro="">
      <xdr:nvCxnSpPr>
        <xdr:cNvPr id="67" name="直線コネクタ 66"/>
        <xdr:cNvCxnSpPr/>
      </xdr:nvCxnSpPr>
      <xdr:spPr>
        <a:xfrm flipV="1">
          <a:off x="2019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140081</xdr:rowOff>
    </xdr:to>
    <xdr:cxnSp macro="">
      <xdr:nvCxnSpPr>
        <xdr:cNvPr id="70" name="直線コネクタ 69"/>
        <xdr:cNvCxnSpPr/>
      </xdr:nvCxnSpPr>
      <xdr:spPr>
        <a:xfrm flipV="1">
          <a:off x="1130300" y="57613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43942</xdr:rowOff>
    </xdr:from>
    <xdr:to>
      <xdr:col>24</xdr:col>
      <xdr:colOff>114300</xdr:colOff>
      <xdr:row>33</xdr:row>
      <xdr:rowOff>145542</xdr:rowOff>
    </xdr:to>
    <xdr:sp macro="" textlink="">
      <xdr:nvSpPr>
        <xdr:cNvPr id="80" name="楕円 79"/>
        <xdr:cNvSpPr/>
      </xdr:nvSpPr>
      <xdr:spPr>
        <a:xfrm>
          <a:off x="45847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66819</xdr:rowOff>
    </xdr:from>
    <xdr:ext cx="469744" cy="259045"/>
    <xdr:sp macro="" textlink="">
      <xdr:nvSpPr>
        <xdr:cNvPr id="81" name="議会費該当値テキスト"/>
        <xdr:cNvSpPr txBox="1"/>
      </xdr:nvSpPr>
      <xdr:spPr>
        <a:xfrm>
          <a:off x="4686300"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34798</xdr:rowOff>
    </xdr:from>
    <xdr:to>
      <xdr:col>20</xdr:col>
      <xdr:colOff>38100</xdr:colOff>
      <xdr:row>33</xdr:row>
      <xdr:rowOff>136398</xdr:rowOff>
    </xdr:to>
    <xdr:sp macro="" textlink="">
      <xdr:nvSpPr>
        <xdr:cNvPr id="82" name="楕円 81"/>
        <xdr:cNvSpPr/>
      </xdr:nvSpPr>
      <xdr:spPr>
        <a:xfrm>
          <a:off x="3746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152925</xdr:rowOff>
    </xdr:from>
    <xdr:ext cx="469744" cy="259045"/>
    <xdr:sp macro="" textlink="">
      <xdr:nvSpPr>
        <xdr:cNvPr id="83" name="テキスト ボックス 82"/>
        <xdr:cNvSpPr txBox="1"/>
      </xdr:nvSpPr>
      <xdr:spPr>
        <a:xfrm>
          <a:off x="3562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43561</xdr:rowOff>
    </xdr:from>
    <xdr:to>
      <xdr:col>15</xdr:col>
      <xdr:colOff>101600</xdr:colOff>
      <xdr:row>32</xdr:row>
      <xdr:rowOff>145161</xdr:rowOff>
    </xdr:to>
    <xdr:sp macro="" textlink="">
      <xdr:nvSpPr>
        <xdr:cNvPr id="84" name="楕円 83"/>
        <xdr:cNvSpPr/>
      </xdr:nvSpPr>
      <xdr:spPr>
        <a:xfrm>
          <a:off x="2857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161688</xdr:rowOff>
    </xdr:from>
    <xdr:ext cx="469744" cy="259045"/>
    <xdr:sp macro="" textlink="">
      <xdr:nvSpPr>
        <xdr:cNvPr id="85" name="テキスト ボックス 84"/>
        <xdr:cNvSpPr txBox="1"/>
      </xdr:nvSpPr>
      <xdr:spPr>
        <a:xfrm>
          <a:off x="2673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170832</xdr:rowOff>
    </xdr:from>
    <xdr:ext cx="469744" cy="259045"/>
    <xdr:sp macro="" textlink="">
      <xdr:nvSpPr>
        <xdr:cNvPr id="87" name="テキスト ボックス 86"/>
        <xdr:cNvSpPr txBox="1"/>
      </xdr:nvSpPr>
      <xdr:spPr>
        <a:xfrm>
          <a:off x="1784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89281</xdr:rowOff>
    </xdr:from>
    <xdr:to>
      <xdr:col>6</xdr:col>
      <xdr:colOff>38100</xdr:colOff>
      <xdr:row>34</xdr:row>
      <xdr:rowOff>19431</xdr:rowOff>
    </xdr:to>
    <xdr:sp macro="" textlink="">
      <xdr:nvSpPr>
        <xdr:cNvPr id="88" name="楕円 87"/>
        <xdr:cNvSpPr/>
      </xdr:nvSpPr>
      <xdr:spPr>
        <a:xfrm>
          <a:off x="1079500" y="5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35958</xdr:rowOff>
    </xdr:from>
    <xdr:ext cx="469744" cy="259045"/>
    <xdr:sp macro="" textlink="">
      <xdr:nvSpPr>
        <xdr:cNvPr id="89" name="テキスト ボックス 88"/>
        <xdr:cNvSpPr txBox="1"/>
      </xdr:nvSpPr>
      <xdr:spPr>
        <a:xfrm>
          <a:off x="895428"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96703</xdr:rowOff>
    </xdr:from>
    <xdr:to>
      <xdr:col>24</xdr:col>
      <xdr:colOff>63500</xdr:colOff>
      <xdr:row>58</xdr:row>
      <xdr:rowOff>103784</xdr:rowOff>
    </xdr:to>
    <xdr:cxnSp macro="">
      <xdr:nvCxnSpPr>
        <xdr:cNvPr id="120" name="直線コネクタ 119"/>
        <xdr:cNvCxnSpPr/>
      </xdr:nvCxnSpPr>
      <xdr:spPr>
        <a:xfrm>
          <a:off x="3797300" y="10040803"/>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96703</xdr:rowOff>
    </xdr:from>
    <xdr:to>
      <xdr:col>19</xdr:col>
      <xdr:colOff>177800</xdr:colOff>
      <xdr:row>58</xdr:row>
      <xdr:rowOff>117460</xdr:rowOff>
    </xdr:to>
    <xdr:cxnSp macro="">
      <xdr:nvCxnSpPr>
        <xdr:cNvPr id="123" name="直線コネクタ 122"/>
        <xdr:cNvCxnSpPr/>
      </xdr:nvCxnSpPr>
      <xdr:spPr>
        <a:xfrm flipV="1">
          <a:off x="2908300" y="1004080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117460</xdr:rowOff>
    </xdr:from>
    <xdr:to>
      <xdr:col>15</xdr:col>
      <xdr:colOff>50800</xdr:colOff>
      <xdr:row>58</xdr:row>
      <xdr:rowOff>131784</xdr:rowOff>
    </xdr:to>
    <xdr:cxnSp macro="">
      <xdr:nvCxnSpPr>
        <xdr:cNvPr id="126" name="直線コネクタ 125"/>
        <xdr:cNvCxnSpPr/>
      </xdr:nvCxnSpPr>
      <xdr:spPr>
        <a:xfrm flipV="1">
          <a:off x="2019300" y="10061560"/>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133790</xdr:rowOff>
    </xdr:from>
    <xdr:ext cx="534377" cy="259045"/>
    <xdr:sp macro="" textlink="">
      <xdr:nvSpPr>
        <xdr:cNvPr id="128" name="テキスト ボックス 127"/>
        <xdr:cNvSpPr txBox="1"/>
      </xdr:nvSpPr>
      <xdr:spPr>
        <a:xfrm>
          <a:off x="2641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131784</xdr:rowOff>
    </xdr:from>
    <xdr:to>
      <xdr:col>10</xdr:col>
      <xdr:colOff>114300</xdr:colOff>
      <xdr:row>58</xdr:row>
      <xdr:rowOff>136372</xdr:rowOff>
    </xdr:to>
    <xdr:cxnSp macro="">
      <xdr:nvCxnSpPr>
        <xdr:cNvPr id="129" name="直線コネクタ 128"/>
        <xdr:cNvCxnSpPr/>
      </xdr:nvCxnSpPr>
      <xdr:spPr>
        <a:xfrm flipV="1">
          <a:off x="1130300" y="10075884"/>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52984</xdr:rowOff>
    </xdr:from>
    <xdr:to>
      <xdr:col>24</xdr:col>
      <xdr:colOff>114300</xdr:colOff>
      <xdr:row>58</xdr:row>
      <xdr:rowOff>154584</xdr:rowOff>
    </xdr:to>
    <xdr:sp macro="" textlink="">
      <xdr:nvSpPr>
        <xdr:cNvPr id="139" name="楕円 138"/>
        <xdr:cNvSpPr/>
      </xdr:nvSpPr>
      <xdr:spPr>
        <a:xfrm>
          <a:off x="4584700" y="99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45903</xdr:rowOff>
    </xdr:from>
    <xdr:to>
      <xdr:col>20</xdr:col>
      <xdr:colOff>38100</xdr:colOff>
      <xdr:row>58</xdr:row>
      <xdr:rowOff>147503</xdr:rowOff>
    </xdr:to>
    <xdr:sp macro="" textlink="">
      <xdr:nvSpPr>
        <xdr:cNvPr id="141" name="楕円 140"/>
        <xdr:cNvSpPr/>
      </xdr:nvSpPr>
      <xdr:spPr>
        <a:xfrm>
          <a:off x="3746500" y="9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138630</xdr:rowOff>
    </xdr:from>
    <xdr:ext cx="534377" cy="259045"/>
    <xdr:sp macro="" textlink="">
      <xdr:nvSpPr>
        <xdr:cNvPr id="142" name="テキスト ボックス 141"/>
        <xdr:cNvSpPr txBox="1"/>
      </xdr:nvSpPr>
      <xdr:spPr>
        <a:xfrm>
          <a:off x="3530111" y="100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66660</xdr:rowOff>
    </xdr:from>
    <xdr:to>
      <xdr:col>15</xdr:col>
      <xdr:colOff>101600</xdr:colOff>
      <xdr:row>58</xdr:row>
      <xdr:rowOff>168260</xdr:rowOff>
    </xdr:to>
    <xdr:sp macro="" textlink="">
      <xdr:nvSpPr>
        <xdr:cNvPr id="143" name="楕円 142"/>
        <xdr:cNvSpPr/>
      </xdr:nvSpPr>
      <xdr:spPr>
        <a:xfrm>
          <a:off x="2857500" y="100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159387</xdr:rowOff>
    </xdr:from>
    <xdr:ext cx="534377" cy="259045"/>
    <xdr:sp macro="" textlink="">
      <xdr:nvSpPr>
        <xdr:cNvPr id="144" name="テキスト ボックス 143"/>
        <xdr:cNvSpPr txBox="1"/>
      </xdr:nvSpPr>
      <xdr:spPr>
        <a:xfrm>
          <a:off x="2641111" y="1010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80984</xdr:rowOff>
    </xdr:from>
    <xdr:to>
      <xdr:col>10</xdr:col>
      <xdr:colOff>165100</xdr:colOff>
      <xdr:row>59</xdr:row>
      <xdr:rowOff>11134</xdr:rowOff>
    </xdr:to>
    <xdr:sp macro="" textlink="">
      <xdr:nvSpPr>
        <xdr:cNvPr id="145" name="楕円 144"/>
        <xdr:cNvSpPr/>
      </xdr:nvSpPr>
      <xdr:spPr>
        <a:xfrm>
          <a:off x="1968500" y="100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2261</xdr:rowOff>
    </xdr:from>
    <xdr:ext cx="534377" cy="259045"/>
    <xdr:sp macro="" textlink="">
      <xdr:nvSpPr>
        <xdr:cNvPr id="146" name="テキスト ボックス 145"/>
        <xdr:cNvSpPr txBox="1"/>
      </xdr:nvSpPr>
      <xdr:spPr>
        <a:xfrm>
          <a:off x="1752111" y="101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85572</xdr:rowOff>
    </xdr:from>
    <xdr:to>
      <xdr:col>6</xdr:col>
      <xdr:colOff>38100</xdr:colOff>
      <xdr:row>59</xdr:row>
      <xdr:rowOff>15722</xdr:rowOff>
    </xdr:to>
    <xdr:sp macro="" textlink="">
      <xdr:nvSpPr>
        <xdr:cNvPr id="147" name="楕円 146"/>
        <xdr:cNvSpPr/>
      </xdr:nvSpPr>
      <xdr:spPr>
        <a:xfrm>
          <a:off x="1079500" y="100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6849</xdr:rowOff>
    </xdr:from>
    <xdr:ext cx="534377" cy="259045"/>
    <xdr:sp macro="" textlink="">
      <xdr:nvSpPr>
        <xdr:cNvPr id="148" name="テキスト ボックス 147"/>
        <xdr:cNvSpPr txBox="1"/>
      </xdr:nvSpPr>
      <xdr:spPr>
        <a:xfrm>
          <a:off x="863111" y="101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112103</xdr:rowOff>
    </xdr:from>
    <xdr:to>
      <xdr:col>24</xdr:col>
      <xdr:colOff>63500</xdr:colOff>
      <xdr:row>76</xdr:row>
      <xdr:rowOff>927</xdr:rowOff>
    </xdr:to>
    <xdr:cxnSp macro="">
      <xdr:nvCxnSpPr>
        <xdr:cNvPr id="178" name="直線コネクタ 177"/>
        <xdr:cNvCxnSpPr/>
      </xdr:nvCxnSpPr>
      <xdr:spPr>
        <a:xfrm flipV="1">
          <a:off x="3797300" y="12970853"/>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927</xdr:rowOff>
    </xdr:from>
    <xdr:to>
      <xdr:col>19</xdr:col>
      <xdr:colOff>177800</xdr:colOff>
      <xdr:row>76</xdr:row>
      <xdr:rowOff>81623</xdr:rowOff>
    </xdr:to>
    <xdr:cxnSp macro="">
      <xdr:nvCxnSpPr>
        <xdr:cNvPr id="181" name="直線コネクタ 180"/>
        <xdr:cNvCxnSpPr/>
      </xdr:nvCxnSpPr>
      <xdr:spPr>
        <a:xfrm flipV="1">
          <a:off x="2908300" y="1303112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81623</xdr:rowOff>
    </xdr:from>
    <xdr:to>
      <xdr:col>15</xdr:col>
      <xdr:colOff>50800</xdr:colOff>
      <xdr:row>76</xdr:row>
      <xdr:rowOff>118884</xdr:rowOff>
    </xdr:to>
    <xdr:cxnSp macro="">
      <xdr:nvCxnSpPr>
        <xdr:cNvPr id="184" name="直線コネクタ 183"/>
        <xdr:cNvCxnSpPr/>
      </xdr:nvCxnSpPr>
      <xdr:spPr>
        <a:xfrm flipV="1">
          <a:off x="2019300" y="13111823"/>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22467</xdr:rowOff>
    </xdr:from>
    <xdr:to>
      <xdr:col>15</xdr:col>
      <xdr:colOff>101600</xdr:colOff>
      <xdr:row>76</xdr:row>
      <xdr:rowOff>124067</xdr:rowOff>
    </xdr:to>
    <xdr:sp macro="" textlink="">
      <xdr:nvSpPr>
        <xdr:cNvPr id="185" name="フローチャート: 判断 184"/>
        <xdr:cNvSpPr/>
      </xdr:nvSpPr>
      <xdr:spPr>
        <a:xfrm>
          <a:off x="2857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140593</xdr:rowOff>
    </xdr:from>
    <xdr:ext cx="599010" cy="259045"/>
    <xdr:sp macro="" textlink="">
      <xdr:nvSpPr>
        <xdr:cNvPr id="186" name="テキスト ボックス 185"/>
        <xdr:cNvSpPr txBox="1"/>
      </xdr:nvSpPr>
      <xdr:spPr>
        <a:xfrm>
          <a:off x="2608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118884</xdr:rowOff>
    </xdr:from>
    <xdr:to>
      <xdr:col>10</xdr:col>
      <xdr:colOff>114300</xdr:colOff>
      <xdr:row>77</xdr:row>
      <xdr:rowOff>41847</xdr:rowOff>
    </xdr:to>
    <xdr:cxnSp macro="">
      <xdr:nvCxnSpPr>
        <xdr:cNvPr id="187" name="直線コネクタ 186"/>
        <xdr:cNvCxnSpPr/>
      </xdr:nvCxnSpPr>
      <xdr:spPr>
        <a:xfrm flipV="1">
          <a:off x="1130300" y="13149084"/>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61303</xdr:rowOff>
    </xdr:from>
    <xdr:to>
      <xdr:col>24</xdr:col>
      <xdr:colOff>114300</xdr:colOff>
      <xdr:row>75</xdr:row>
      <xdr:rowOff>162903</xdr:rowOff>
    </xdr:to>
    <xdr:sp macro="" textlink="">
      <xdr:nvSpPr>
        <xdr:cNvPr id="197" name="楕円 196"/>
        <xdr:cNvSpPr/>
      </xdr:nvSpPr>
      <xdr:spPr>
        <a:xfrm>
          <a:off x="4584700" y="12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84180</xdr:rowOff>
    </xdr:from>
    <xdr:ext cx="599010" cy="259045"/>
    <xdr:sp macro="" textlink="">
      <xdr:nvSpPr>
        <xdr:cNvPr id="198" name="民生費該当値テキスト"/>
        <xdr:cNvSpPr txBox="1"/>
      </xdr:nvSpPr>
      <xdr:spPr>
        <a:xfrm>
          <a:off x="4686300" y="1277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121577</xdr:rowOff>
    </xdr:from>
    <xdr:to>
      <xdr:col>20</xdr:col>
      <xdr:colOff>38100</xdr:colOff>
      <xdr:row>76</xdr:row>
      <xdr:rowOff>51727</xdr:rowOff>
    </xdr:to>
    <xdr:sp macro="" textlink="">
      <xdr:nvSpPr>
        <xdr:cNvPr id="199" name="楕円 198"/>
        <xdr:cNvSpPr/>
      </xdr:nvSpPr>
      <xdr:spPr>
        <a:xfrm>
          <a:off x="3746500" y="129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68254</xdr:rowOff>
    </xdr:from>
    <xdr:ext cx="599010" cy="259045"/>
    <xdr:sp macro="" textlink="">
      <xdr:nvSpPr>
        <xdr:cNvPr id="200" name="テキスト ボックス 199"/>
        <xdr:cNvSpPr txBox="1"/>
      </xdr:nvSpPr>
      <xdr:spPr>
        <a:xfrm>
          <a:off x="3497795" y="1275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30823</xdr:rowOff>
    </xdr:from>
    <xdr:to>
      <xdr:col>15</xdr:col>
      <xdr:colOff>101600</xdr:colOff>
      <xdr:row>76</xdr:row>
      <xdr:rowOff>132423</xdr:rowOff>
    </xdr:to>
    <xdr:sp macro="" textlink="">
      <xdr:nvSpPr>
        <xdr:cNvPr id="201" name="楕円 200"/>
        <xdr:cNvSpPr/>
      </xdr:nvSpPr>
      <xdr:spPr>
        <a:xfrm>
          <a:off x="2857500" y="13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123550</xdr:rowOff>
    </xdr:from>
    <xdr:ext cx="599010" cy="259045"/>
    <xdr:sp macro="" textlink="">
      <xdr:nvSpPr>
        <xdr:cNvPr id="202" name="テキスト ボックス 201"/>
        <xdr:cNvSpPr txBox="1"/>
      </xdr:nvSpPr>
      <xdr:spPr>
        <a:xfrm>
          <a:off x="2608795" y="131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68084</xdr:rowOff>
    </xdr:from>
    <xdr:to>
      <xdr:col>10</xdr:col>
      <xdr:colOff>165100</xdr:colOff>
      <xdr:row>76</xdr:row>
      <xdr:rowOff>169684</xdr:rowOff>
    </xdr:to>
    <xdr:sp macro="" textlink="">
      <xdr:nvSpPr>
        <xdr:cNvPr id="203" name="楕円 202"/>
        <xdr:cNvSpPr/>
      </xdr:nvSpPr>
      <xdr:spPr>
        <a:xfrm>
          <a:off x="1968500" y="13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14762</xdr:rowOff>
    </xdr:from>
    <xdr:ext cx="599010" cy="259045"/>
    <xdr:sp macro="" textlink="">
      <xdr:nvSpPr>
        <xdr:cNvPr id="204" name="テキスト ボックス 203"/>
        <xdr:cNvSpPr txBox="1"/>
      </xdr:nvSpPr>
      <xdr:spPr>
        <a:xfrm>
          <a:off x="1719795" y="1287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162497</xdr:rowOff>
    </xdr:from>
    <xdr:to>
      <xdr:col>6</xdr:col>
      <xdr:colOff>38100</xdr:colOff>
      <xdr:row>77</xdr:row>
      <xdr:rowOff>92647</xdr:rowOff>
    </xdr:to>
    <xdr:sp macro="" textlink="">
      <xdr:nvSpPr>
        <xdr:cNvPr id="205" name="楕円 204"/>
        <xdr:cNvSpPr/>
      </xdr:nvSpPr>
      <xdr:spPr>
        <a:xfrm>
          <a:off x="1079500" y="131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109173</xdr:rowOff>
    </xdr:from>
    <xdr:ext cx="599010" cy="259045"/>
    <xdr:sp macro="" textlink="">
      <xdr:nvSpPr>
        <xdr:cNvPr id="206" name="テキスト ボックス 205"/>
        <xdr:cNvSpPr txBox="1"/>
      </xdr:nvSpPr>
      <xdr:spPr>
        <a:xfrm>
          <a:off x="830795" y="129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20394</xdr:rowOff>
    </xdr:from>
    <xdr:to>
      <xdr:col>24</xdr:col>
      <xdr:colOff>63500</xdr:colOff>
      <xdr:row>97</xdr:row>
      <xdr:rowOff>39379</xdr:rowOff>
    </xdr:to>
    <xdr:cxnSp macro="">
      <xdr:nvCxnSpPr>
        <xdr:cNvPr id="231" name="直線コネクタ 230"/>
        <xdr:cNvCxnSpPr/>
      </xdr:nvCxnSpPr>
      <xdr:spPr>
        <a:xfrm flipV="1">
          <a:off x="3797300" y="16651044"/>
          <a:ext cx="8382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33841</xdr:rowOff>
    </xdr:from>
    <xdr:to>
      <xdr:col>19</xdr:col>
      <xdr:colOff>177800</xdr:colOff>
      <xdr:row>97</xdr:row>
      <xdr:rowOff>39379</xdr:rowOff>
    </xdr:to>
    <xdr:cxnSp macro="">
      <xdr:nvCxnSpPr>
        <xdr:cNvPr id="234" name="直線コネクタ 233"/>
        <xdr:cNvCxnSpPr/>
      </xdr:nvCxnSpPr>
      <xdr:spPr>
        <a:xfrm>
          <a:off x="2908300" y="16664491"/>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22658</xdr:rowOff>
    </xdr:from>
    <xdr:to>
      <xdr:col>15</xdr:col>
      <xdr:colOff>50800</xdr:colOff>
      <xdr:row>97</xdr:row>
      <xdr:rowOff>33841</xdr:rowOff>
    </xdr:to>
    <xdr:cxnSp macro="">
      <xdr:nvCxnSpPr>
        <xdr:cNvPr id="237" name="直線コネクタ 236"/>
        <xdr:cNvCxnSpPr/>
      </xdr:nvCxnSpPr>
      <xdr:spPr>
        <a:xfrm>
          <a:off x="2019300" y="16653308"/>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38" name="フローチャート: 判断 237"/>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39" name="テキスト ボックス 238"/>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11815</xdr:rowOff>
    </xdr:from>
    <xdr:to>
      <xdr:col>10</xdr:col>
      <xdr:colOff>114300</xdr:colOff>
      <xdr:row>97</xdr:row>
      <xdr:rowOff>22658</xdr:rowOff>
    </xdr:to>
    <xdr:cxnSp macro="">
      <xdr:nvCxnSpPr>
        <xdr:cNvPr id="240" name="直線コネクタ 239"/>
        <xdr:cNvCxnSpPr/>
      </xdr:nvCxnSpPr>
      <xdr:spPr>
        <a:xfrm>
          <a:off x="1130300" y="16642465"/>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141044</xdr:rowOff>
    </xdr:from>
    <xdr:to>
      <xdr:col>24</xdr:col>
      <xdr:colOff>114300</xdr:colOff>
      <xdr:row>97</xdr:row>
      <xdr:rowOff>71194</xdr:rowOff>
    </xdr:to>
    <xdr:sp macro="" textlink="">
      <xdr:nvSpPr>
        <xdr:cNvPr id="250" name="楕円 249"/>
        <xdr:cNvSpPr/>
      </xdr:nvSpPr>
      <xdr:spPr>
        <a:xfrm>
          <a:off x="4584700" y="166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160029</xdr:rowOff>
    </xdr:from>
    <xdr:to>
      <xdr:col>20</xdr:col>
      <xdr:colOff>38100</xdr:colOff>
      <xdr:row>97</xdr:row>
      <xdr:rowOff>90179</xdr:rowOff>
    </xdr:to>
    <xdr:sp macro="" textlink="">
      <xdr:nvSpPr>
        <xdr:cNvPr id="252" name="楕円 251"/>
        <xdr:cNvSpPr/>
      </xdr:nvSpPr>
      <xdr:spPr>
        <a:xfrm>
          <a:off x="3746500" y="166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81306</xdr:rowOff>
    </xdr:from>
    <xdr:ext cx="534377" cy="259045"/>
    <xdr:sp macro="" textlink="">
      <xdr:nvSpPr>
        <xdr:cNvPr id="253" name="テキスト ボックス 252"/>
        <xdr:cNvSpPr txBox="1"/>
      </xdr:nvSpPr>
      <xdr:spPr>
        <a:xfrm>
          <a:off x="3530111" y="167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154491</xdr:rowOff>
    </xdr:from>
    <xdr:to>
      <xdr:col>15</xdr:col>
      <xdr:colOff>101600</xdr:colOff>
      <xdr:row>97</xdr:row>
      <xdr:rowOff>84641</xdr:rowOff>
    </xdr:to>
    <xdr:sp macro="" textlink="">
      <xdr:nvSpPr>
        <xdr:cNvPr id="254" name="楕円 253"/>
        <xdr:cNvSpPr/>
      </xdr:nvSpPr>
      <xdr:spPr>
        <a:xfrm>
          <a:off x="2857500" y="166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75768</xdr:rowOff>
    </xdr:from>
    <xdr:ext cx="534377" cy="259045"/>
    <xdr:sp macro="" textlink="">
      <xdr:nvSpPr>
        <xdr:cNvPr id="255" name="テキスト ボックス 254"/>
        <xdr:cNvSpPr txBox="1"/>
      </xdr:nvSpPr>
      <xdr:spPr>
        <a:xfrm>
          <a:off x="2641111" y="16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143308</xdr:rowOff>
    </xdr:from>
    <xdr:to>
      <xdr:col>10</xdr:col>
      <xdr:colOff>165100</xdr:colOff>
      <xdr:row>97</xdr:row>
      <xdr:rowOff>73458</xdr:rowOff>
    </xdr:to>
    <xdr:sp macro="" textlink="">
      <xdr:nvSpPr>
        <xdr:cNvPr id="256" name="楕円 255"/>
        <xdr:cNvSpPr/>
      </xdr:nvSpPr>
      <xdr:spPr>
        <a:xfrm>
          <a:off x="1968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64585</xdr:rowOff>
    </xdr:from>
    <xdr:ext cx="534377" cy="259045"/>
    <xdr:sp macro="" textlink="">
      <xdr:nvSpPr>
        <xdr:cNvPr id="257" name="テキスト ボックス 256"/>
        <xdr:cNvSpPr txBox="1"/>
      </xdr:nvSpPr>
      <xdr:spPr>
        <a:xfrm>
          <a:off x="1752111"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132465</xdr:rowOff>
    </xdr:from>
    <xdr:to>
      <xdr:col>6</xdr:col>
      <xdr:colOff>38100</xdr:colOff>
      <xdr:row>97</xdr:row>
      <xdr:rowOff>62615</xdr:rowOff>
    </xdr:to>
    <xdr:sp macro="" textlink="">
      <xdr:nvSpPr>
        <xdr:cNvPr id="258" name="楕円 257"/>
        <xdr:cNvSpPr/>
      </xdr:nvSpPr>
      <xdr:spPr>
        <a:xfrm>
          <a:off x="1079500" y="16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79142</xdr:rowOff>
    </xdr:from>
    <xdr:ext cx="534377" cy="259045"/>
    <xdr:sp macro="" textlink="">
      <xdr:nvSpPr>
        <xdr:cNvPr id="259" name="テキスト ボックス 258"/>
        <xdr:cNvSpPr txBox="1"/>
      </xdr:nvSpPr>
      <xdr:spPr>
        <a:xfrm>
          <a:off x="863111" y="163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21209</xdr:rowOff>
    </xdr:from>
    <xdr:to>
      <xdr:col>45</xdr:col>
      <xdr:colOff>177800</xdr:colOff>
      <xdr:row>39</xdr:row>
      <xdr:rowOff>44450</xdr:rowOff>
    </xdr:to>
    <xdr:cxnSp macro="">
      <xdr:nvCxnSpPr>
        <xdr:cNvPr id="294" name="直線コネクタ 293"/>
        <xdr:cNvCxnSpPr/>
      </xdr:nvCxnSpPr>
      <xdr:spPr>
        <a:xfrm>
          <a:off x="7861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5" name="フローチャート: 判断 294"/>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96918</xdr:rowOff>
    </xdr:from>
    <xdr:ext cx="378565" cy="259045"/>
    <xdr:sp macro="" textlink="">
      <xdr:nvSpPr>
        <xdr:cNvPr id="296" name="テキスト ボックス 295"/>
        <xdr:cNvSpPr txBox="1"/>
      </xdr:nvSpPr>
      <xdr:spPr>
        <a:xfrm>
          <a:off x="8561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76073</xdr:rowOff>
    </xdr:from>
    <xdr:to>
      <xdr:col>41</xdr:col>
      <xdr:colOff>50800</xdr:colOff>
      <xdr:row>37</xdr:row>
      <xdr:rowOff>21209</xdr:rowOff>
    </xdr:to>
    <xdr:cxnSp macro="">
      <xdr:nvCxnSpPr>
        <xdr:cNvPr id="297" name="直線コネクタ 296"/>
        <xdr:cNvCxnSpPr/>
      </xdr:nvCxnSpPr>
      <xdr:spPr>
        <a:xfrm>
          <a:off x="6972300" y="624827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141859</xdr:rowOff>
    </xdr:from>
    <xdr:to>
      <xdr:col>41</xdr:col>
      <xdr:colOff>101600</xdr:colOff>
      <xdr:row>37</xdr:row>
      <xdr:rowOff>72009</xdr:rowOff>
    </xdr:to>
    <xdr:sp macro="" textlink="">
      <xdr:nvSpPr>
        <xdr:cNvPr id="313" name="楕円 312"/>
        <xdr:cNvSpPr/>
      </xdr:nvSpPr>
      <xdr:spPr>
        <a:xfrm>
          <a:off x="7810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63136</xdr:rowOff>
    </xdr:from>
    <xdr:ext cx="378565" cy="259045"/>
    <xdr:sp macro="" textlink="">
      <xdr:nvSpPr>
        <xdr:cNvPr id="314" name="テキスト ボックス 313"/>
        <xdr:cNvSpPr txBox="1"/>
      </xdr:nvSpPr>
      <xdr:spPr>
        <a:xfrm>
          <a:off x="7672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25273</xdr:rowOff>
    </xdr:from>
    <xdr:to>
      <xdr:col>36</xdr:col>
      <xdr:colOff>165100</xdr:colOff>
      <xdr:row>36</xdr:row>
      <xdr:rowOff>126873</xdr:rowOff>
    </xdr:to>
    <xdr:sp macro="" textlink="">
      <xdr:nvSpPr>
        <xdr:cNvPr id="315" name="楕円 314"/>
        <xdr:cNvSpPr/>
      </xdr:nvSpPr>
      <xdr:spPr>
        <a:xfrm>
          <a:off x="6921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143400</xdr:rowOff>
    </xdr:from>
    <xdr:ext cx="469744" cy="259045"/>
    <xdr:sp macro="" textlink="">
      <xdr:nvSpPr>
        <xdr:cNvPr id="316" name="テキスト ボックス 315"/>
        <xdr:cNvSpPr txBox="1"/>
      </xdr:nvSpPr>
      <xdr:spPr>
        <a:xfrm>
          <a:off x="6737428" y="59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4907</xdr:rowOff>
    </xdr:from>
    <xdr:to>
      <xdr:col>55</xdr:col>
      <xdr:colOff>0</xdr:colOff>
      <xdr:row>58</xdr:row>
      <xdr:rowOff>42170</xdr:rowOff>
    </xdr:to>
    <xdr:cxnSp macro="">
      <xdr:nvCxnSpPr>
        <xdr:cNvPr id="347" name="直線コネクタ 346"/>
        <xdr:cNvCxnSpPr/>
      </xdr:nvCxnSpPr>
      <xdr:spPr>
        <a:xfrm>
          <a:off x="9639300" y="9949007"/>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159572</xdr:rowOff>
    </xdr:from>
    <xdr:to>
      <xdr:col>50</xdr:col>
      <xdr:colOff>114300</xdr:colOff>
      <xdr:row>58</xdr:row>
      <xdr:rowOff>4907</xdr:rowOff>
    </xdr:to>
    <xdr:cxnSp macro="">
      <xdr:nvCxnSpPr>
        <xdr:cNvPr id="350" name="直線コネクタ 349"/>
        <xdr:cNvCxnSpPr/>
      </xdr:nvCxnSpPr>
      <xdr:spPr>
        <a:xfrm>
          <a:off x="8750300" y="993222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159572</xdr:rowOff>
    </xdr:from>
    <xdr:to>
      <xdr:col>45</xdr:col>
      <xdr:colOff>177800</xdr:colOff>
      <xdr:row>58</xdr:row>
      <xdr:rowOff>40063</xdr:rowOff>
    </xdr:to>
    <xdr:cxnSp macro="">
      <xdr:nvCxnSpPr>
        <xdr:cNvPr id="353" name="直線コネクタ 352"/>
        <xdr:cNvCxnSpPr/>
      </xdr:nvCxnSpPr>
      <xdr:spPr>
        <a:xfrm flipV="1">
          <a:off x="7861300" y="9932222"/>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4" name="フローチャート: 判断 353"/>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10709</xdr:rowOff>
    </xdr:from>
    <xdr:ext cx="534377" cy="259045"/>
    <xdr:sp macro="" textlink="">
      <xdr:nvSpPr>
        <xdr:cNvPr id="355" name="テキスト ボックス 354"/>
        <xdr:cNvSpPr txBox="1"/>
      </xdr:nvSpPr>
      <xdr:spPr>
        <a:xfrm>
          <a:off x="8483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39981</xdr:rowOff>
    </xdr:from>
    <xdr:to>
      <xdr:col>41</xdr:col>
      <xdr:colOff>50800</xdr:colOff>
      <xdr:row>58</xdr:row>
      <xdr:rowOff>40063</xdr:rowOff>
    </xdr:to>
    <xdr:cxnSp macro="">
      <xdr:nvCxnSpPr>
        <xdr:cNvPr id="356" name="直線コネクタ 355"/>
        <xdr:cNvCxnSpPr/>
      </xdr:nvCxnSpPr>
      <xdr:spPr>
        <a:xfrm>
          <a:off x="6972300" y="998408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162820</xdr:rowOff>
    </xdr:from>
    <xdr:to>
      <xdr:col>55</xdr:col>
      <xdr:colOff>50800</xdr:colOff>
      <xdr:row>58</xdr:row>
      <xdr:rowOff>92970</xdr:rowOff>
    </xdr:to>
    <xdr:sp macro="" textlink="">
      <xdr:nvSpPr>
        <xdr:cNvPr id="366" name="楕円 365"/>
        <xdr:cNvSpPr/>
      </xdr:nvSpPr>
      <xdr:spPr>
        <a:xfrm>
          <a:off x="104267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14247</xdr:rowOff>
    </xdr:from>
    <xdr:ext cx="534377" cy="259045"/>
    <xdr:sp macro="" textlink="">
      <xdr:nvSpPr>
        <xdr:cNvPr id="367" name="農林水産業費該当値テキスト"/>
        <xdr:cNvSpPr txBox="1"/>
      </xdr:nvSpPr>
      <xdr:spPr>
        <a:xfrm>
          <a:off x="10528300" y="9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125557</xdr:rowOff>
    </xdr:from>
    <xdr:to>
      <xdr:col>50</xdr:col>
      <xdr:colOff>165100</xdr:colOff>
      <xdr:row>58</xdr:row>
      <xdr:rowOff>55707</xdr:rowOff>
    </xdr:to>
    <xdr:sp macro="" textlink="">
      <xdr:nvSpPr>
        <xdr:cNvPr id="368" name="楕円 367"/>
        <xdr:cNvSpPr/>
      </xdr:nvSpPr>
      <xdr:spPr>
        <a:xfrm>
          <a:off x="9588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72234</xdr:rowOff>
    </xdr:from>
    <xdr:ext cx="534377" cy="259045"/>
    <xdr:sp macro="" textlink="">
      <xdr:nvSpPr>
        <xdr:cNvPr id="369" name="テキスト ボックス 368"/>
        <xdr:cNvSpPr txBox="1"/>
      </xdr:nvSpPr>
      <xdr:spPr>
        <a:xfrm>
          <a:off x="9372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108772</xdr:rowOff>
    </xdr:from>
    <xdr:to>
      <xdr:col>46</xdr:col>
      <xdr:colOff>38100</xdr:colOff>
      <xdr:row>58</xdr:row>
      <xdr:rowOff>38922</xdr:rowOff>
    </xdr:to>
    <xdr:sp macro="" textlink="">
      <xdr:nvSpPr>
        <xdr:cNvPr id="370" name="楕円 369"/>
        <xdr:cNvSpPr/>
      </xdr:nvSpPr>
      <xdr:spPr>
        <a:xfrm>
          <a:off x="8699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30049</xdr:rowOff>
    </xdr:from>
    <xdr:ext cx="534377" cy="259045"/>
    <xdr:sp macro="" textlink="">
      <xdr:nvSpPr>
        <xdr:cNvPr id="371" name="テキスト ボックス 370"/>
        <xdr:cNvSpPr txBox="1"/>
      </xdr:nvSpPr>
      <xdr:spPr>
        <a:xfrm>
          <a:off x="8483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160713</xdr:rowOff>
    </xdr:from>
    <xdr:to>
      <xdr:col>41</xdr:col>
      <xdr:colOff>101600</xdr:colOff>
      <xdr:row>58</xdr:row>
      <xdr:rowOff>90863</xdr:rowOff>
    </xdr:to>
    <xdr:sp macro="" textlink="">
      <xdr:nvSpPr>
        <xdr:cNvPr id="372" name="楕円 371"/>
        <xdr:cNvSpPr/>
      </xdr:nvSpPr>
      <xdr:spPr>
        <a:xfrm>
          <a:off x="7810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107390</xdr:rowOff>
    </xdr:from>
    <xdr:ext cx="534377" cy="259045"/>
    <xdr:sp macro="" textlink="">
      <xdr:nvSpPr>
        <xdr:cNvPr id="373" name="テキスト ボックス 372"/>
        <xdr:cNvSpPr txBox="1"/>
      </xdr:nvSpPr>
      <xdr:spPr>
        <a:xfrm>
          <a:off x="7594111" y="9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160631</xdr:rowOff>
    </xdr:from>
    <xdr:to>
      <xdr:col>36</xdr:col>
      <xdr:colOff>165100</xdr:colOff>
      <xdr:row>58</xdr:row>
      <xdr:rowOff>90781</xdr:rowOff>
    </xdr:to>
    <xdr:sp macro="" textlink="">
      <xdr:nvSpPr>
        <xdr:cNvPr id="374" name="楕円 373"/>
        <xdr:cNvSpPr/>
      </xdr:nvSpPr>
      <xdr:spPr>
        <a:xfrm>
          <a:off x="6921500" y="99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107308</xdr:rowOff>
    </xdr:from>
    <xdr:ext cx="534377" cy="259045"/>
    <xdr:sp macro="" textlink="">
      <xdr:nvSpPr>
        <xdr:cNvPr id="375" name="テキスト ボックス 374"/>
        <xdr:cNvSpPr txBox="1"/>
      </xdr:nvSpPr>
      <xdr:spPr>
        <a:xfrm>
          <a:off x="6705111" y="97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8293</xdr:rowOff>
    </xdr:from>
    <xdr:to>
      <xdr:col>55</xdr:col>
      <xdr:colOff>0</xdr:colOff>
      <xdr:row>77</xdr:row>
      <xdr:rowOff>119545</xdr:rowOff>
    </xdr:to>
    <xdr:cxnSp macro="">
      <xdr:nvCxnSpPr>
        <xdr:cNvPr id="404" name="直線コネクタ 403"/>
        <xdr:cNvCxnSpPr/>
      </xdr:nvCxnSpPr>
      <xdr:spPr>
        <a:xfrm flipV="1">
          <a:off x="9639300" y="13209943"/>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119545</xdr:rowOff>
    </xdr:from>
    <xdr:to>
      <xdr:col>50</xdr:col>
      <xdr:colOff>114300</xdr:colOff>
      <xdr:row>77</xdr:row>
      <xdr:rowOff>134595</xdr:rowOff>
    </xdr:to>
    <xdr:cxnSp macro="">
      <xdr:nvCxnSpPr>
        <xdr:cNvPr id="407" name="直線コネクタ 406"/>
        <xdr:cNvCxnSpPr/>
      </xdr:nvCxnSpPr>
      <xdr:spPr>
        <a:xfrm flipV="1">
          <a:off x="8750300" y="13321195"/>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134595</xdr:rowOff>
    </xdr:from>
    <xdr:to>
      <xdr:col>45</xdr:col>
      <xdr:colOff>177800</xdr:colOff>
      <xdr:row>77</xdr:row>
      <xdr:rowOff>138024</xdr:rowOff>
    </xdr:to>
    <xdr:cxnSp macro="">
      <xdr:nvCxnSpPr>
        <xdr:cNvPr id="410" name="直線コネクタ 409"/>
        <xdr:cNvCxnSpPr/>
      </xdr:nvCxnSpPr>
      <xdr:spPr>
        <a:xfrm flipV="1">
          <a:off x="7861300" y="133362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57441</xdr:rowOff>
    </xdr:from>
    <xdr:to>
      <xdr:col>41</xdr:col>
      <xdr:colOff>50800</xdr:colOff>
      <xdr:row>77</xdr:row>
      <xdr:rowOff>138024</xdr:rowOff>
    </xdr:to>
    <xdr:cxnSp macro="">
      <xdr:nvCxnSpPr>
        <xdr:cNvPr id="413" name="直線コネクタ 412"/>
        <xdr:cNvCxnSpPr/>
      </xdr:nvCxnSpPr>
      <xdr:spPr>
        <a:xfrm>
          <a:off x="6972300" y="13259091"/>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128943</xdr:rowOff>
    </xdr:from>
    <xdr:to>
      <xdr:col>55</xdr:col>
      <xdr:colOff>50800</xdr:colOff>
      <xdr:row>77</xdr:row>
      <xdr:rowOff>59093</xdr:rowOff>
    </xdr:to>
    <xdr:sp macro="" textlink="">
      <xdr:nvSpPr>
        <xdr:cNvPr id="423" name="楕円 422"/>
        <xdr:cNvSpPr/>
      </xdr:nvSpPr>
      <xdr:spPr>
        <a:xfrm>
          <a:off x="104267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151820</xdr:rowOff>
    </xdr:from>
    <xdr:ext cx="469744" cy="259045"/>
    <xdr:sp macro="" textlink="">
      <xdr:nvSpPr>
        <xdr:cNvPr id="424" name="商工費該当値テキスト"/>
        <xdr:cNvSpPr txBox="1"/>
      </xdr:nvSpPr>
      <xdr:spPr>
        <a:xfrm>
          <a:off x="10528300" y="130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68745</xdr:rowOff>
    </xdr:from>
    <xdr:to>
      <xdr:col>50</xdr:col>
      <xdr:colOff>165100</xdr:colOff>
      <xdr:row>77</xdr:row>
      <xdr:rowOff>170345</xdr:rowOff>
    </xdr:to>
    <xdr:sp macro="" textlink="">
      <xdr:nvSpPr>
        <xdr:cNvPr id="425" name="楕円 424"/>
        <xdr:cNvSpPr/>
      </xdr:nvSpPr>
      <xdr:spPr>
        <a:xfrm>
          <a:off x="95885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15422</xdr:rowOff>
    </xdr:from>
    <xdr:ext cx="469744" cy="259045"/>
    <xdr:sp macro="" textlink="">
      <xdr:nvSpPr>
        <xdr:cNvPr id="426" name="テキスト ボックス 425"/>
        <xdr:cNvSpPr txBox="1"/>
      </xdr:nvSpPr>
      <xdr:spPr>
        <a:xfrm>
          <a:off x="9404428" y="130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83795</xdr:rowOff>
    </xdr:from>
    <xdr:to>
      <xdr:col>46</xdr:col>
      <xdr:colOff>38100</xdr:colOff>
      <xdr:row>78</xdr:row>
      <xdr:rowOff>13945</xdr:rowOff>
    </xdr:to>
    <xdr:sp macro="" textlink="">
      <xdr:nvSpPr>
        <xdr:cNvPr id="427" name="楕円 426"/>
        <xdr:cNvSpPr/>
      </xdr:nvSpPr>
      <xdr:spPr>
        <a:xfrm>
          <a:off x="8699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5072</xdr:rowOff>
    </xdr:from>
    <xdr:ext cx="469744" cy="259045"/>
    <xdr:sp macro="" textlink="">
      <xdr:nvSpPr>
        <xdr:cNvPr id="428" name="テキスト ボックス 427"/>
        <xdr:cNvSpPr txBox="1"/>
      </xdr:nvSpPr>
      <xdr:spPr>
        <a:xfrm>
          <a:off x="8515428"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87224</xdr:rowOff>
    </xdr:from>
    <xdr:to>
      <xdr:col>41</xdr:col>
      <xdr:colOff>101600</xdr:colOff>
      <xdr:row>78</xdr:row>
      <xdr:rowOff>17374</xdr:rowOff>
    </xdr:to>
    <xdr:sp macro="" textlink="">
      <xdr:nvSpPr>
        <xdr:cNvPr id="429" name="楕円 428"/>
        <xdr:cNvSpPr/>
      </xdr:nvSpPr>
      <xdr:spPr>
        <a:xfrm>
          <a:off x="7810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33901</xdr:rowOff>
    </xdr:from>
    <xdr:ext cx="469744" cy="259045"/>
    <xdr:sp macro="" textlink="">
      <xdr:nvSpPr>
        <xdr:cNvPr id="430" name="テキスト ボックス 429"/>
        <xdr:cNvSpPr txBox="1"/>
      </xdr:nvSpPr>
      <xdr:spPr>
        <a:xfrm>
          <a:off x="7626428" y="130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6641</xdr:rowOff>
    </xdr:from>
    <xdr:to>
      <xdr:col>36</xdr:col>
      <xdr:colOff>165100</xdr:colOff>
      <xdr:row>77</xdr:row>
      <xdr:rowOff>108241</xdr:rowOff>
    </xdr:to>
    <xdr:sp macro="" textlink="">
      <xdr:nvSpPr>
        <xdr:cNvPr id="431" name="楕円 430"/>
        <xdr:cNvSpPr/>
      </xdr:nvSpPr>
      <xdr:spPr>
        <a:xfrm>
          <a:off x="6921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124768</xdr:rowOff>
    </xdr:from>
    <xdr:ext cx="469744" cy="259045"/>
    <xdr:sp macro="" textlink="">
      <xdr:nvSpPr>
        <xdr:cNvPr id="432" name="テキスト ボックス 431"/>
        <xdr:cNvSpPr txBox="1"/>
      </xdr:nvSpPr>
      <xdr:spPr>
        <a:xfrm>
          <a:off x="6737428"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143687</xdr:rowOff>
    </xdr:from>
    <xdr:to>
      <xdr:col>55</xdr:col>
      <xdr:colOff>0</xdr:colOff>
      <xdr:row>96</xdr:row>
      <xdr:rowOff>169951</xdr:rowOff>
    </xdr:to>
    <xdr:cxnSp macro="">
      <xdr:nvCxnSpPr>
        <xdr:cNvPr id="461" name="直線コネクタ 460"/>
        <xdr:cNvCxnSpPr/>
      </xdr:nvCxnSpPr>
      <xdr:spPr>
        <a:xfrm>
          <a:off x="9639300" y="16602887"/>
          <a:ext cx="8382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143687</xdr:rowOff>
    </xdr:from>
    <xdr:to>
      <xdr:col>50</xdr:col>
      <xdr:colOff>114300</xdr:colOff>
      <xdr:row>97</xdr:row>
      <xdr:rowOff>13525</xdr:rowOff>
    </xdr:to>
    <xdr:cxnSp macro="">
      <xdr:nvCxnSpPr>
        <xdr:cNvPr id="464" name="直線コネクタ 463"/>
        <xdr:cNvCxnSpPr/>
      </xdr:nvCxnSpPr>
      <xdr:spPr>
        <a:xfrm flipV="1">
          <a:off x="8750300" y="16602887"/>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149264</xdr:rowOff>
    </xdr:from>
    <xdr:to>
      <xdr:col>45</xdr:col>
      <xdr:colOff>177800</xdr:colOff>
      <xdr:row>97</xdr:row>
      <xdr:rowOff>13525</xdr:rowOff>
    </xdr:to>
    <xdr:cxnSp macro="">
      <xdr:nvCxnSpPr>
        <xdr:cNvPr id="467" name="直線コネクタ 466"/>
        <xdr:cNvCxnSpPr/>
      </xdr:nvCxnSpPr>
      <xdr:spPr>
        <a:xfrm>
          <a:off x="7861300" y="16608464"/>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68" name="フローチャート: 判断 467"/>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69" name="テキスト ボックス 468"/>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11545</xdr:rowOff>
    </xdr:from>
    <xdr:to>
      <xdr:col>41</xdr:col>
      <xdr:colOff>50800</xdr:colOff>
      <xdr:row>96</xdr:row>
      <xdr:rowOff>149264</xdr:rowOff>
    </xdr:to>
    <xdr:cxnSp macro="">
      <xdr:nvCxnSpPr>
        <xdr:cNvPr id="470" name="直線コネクタ 469"/>
        <xdr:cNvCxnSpPr/>
      </xdr:nvCxnSpPr>
      <xdr:spPr>
        <a:xfrm>
          <a:off x="6972300" y="16470745"/>
          <a:ext cx="889000" cy="1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119151</xdr:rowOff>
    </xdr:from>
    <xdr:to>
      <xdr:col>55</xdr:col>
      <xdr:colOff>50800</xdr:colOff>
      <xdr:row>97</xdr:row>
      <xdr:rowOff>49301</xdr:rowOff>
    </xdr:to>
    <xdr:sp macro="" textlink="">
      <xdr:nvSpPr>
        <xdr:cNvPr id="480" name="楕円 479"/>
        <xdr:cNvSpPr/>
      </xdr:nvSpPr>
      <xdr:spPr>
        <a:xfrm>
          <a:off x="104267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97578</xdr:rowOff>
    </xdr:from>
    <xdr:ext cx="534377" cy="259045"/>
    <xdr:sp macro="" textlink="">
      <xdr:nvSpPr>
        <xdr:cNvPr id="481" name="土木費該当値テキスト"/>
        <xdr:cNvSpPr txBox="1"/>
      </xdr:nvSpPr>
      <xdr:spPr>
        <a:xfrm>
          <a:off x="10528300" y="1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92887</xdr:rowOff>
    </xdr:from>
    <xdr:to>
      <xdr:col>50</xdr:col>
      <xdr:colOff>165100</xdr:colOff>
      <xdr:row>97</xdr:row>
      <xdr:rowOff>23037</xdr:rowOff>
    </xdr:to>
    <xdr:sp macro="" textlink="">
      <xdr:nvSpPr>
        <xdr:cNvPr id="482" name="楕円 481"/>
        <xdr:cNvSpPr/>
      </xdr:nvSpPr>
      <xdr:spPr>
        <a:xfrm>
          <a:off x="9588500" y="165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14164</xdr:rowOff>
    </xdr:from>
    <xdr:ext cx="534377" cy="259045"/>
    <xdr:sp macro="" textlink="">
      <xdr:nvSpPr>
        <xdr:cNvPr id="483" name="テキスト ボックス 482"/>
        <xdr:cNvSpPr txBox="1"/>
      </xdr:nvSpPr>
      <xdr:spPr>
        <a:xfrm>
          <a:off x="9372111" y="166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134175</xdr:rowOff>
    </xdr:from>
    <xdr:to>
      <xdr:col>46</xdr:col>
      <xdr:colOff>38100</xdr:colOff>
      <xdr:row>97</xdr:row>
      <xdr:rowOff>64325</xdr:rowOff>
    </xdr:to>
    <xdr:sp macro="" textlink="">
      <xdr:nvSpPr>
        <xdr:cNvPr id="484" name="楕円 483"/>
        <xdr:cNvSpPr/>
      </xdr:nvSpPr>
      <xdr:spPr>
        <a:xfrm>
          <a:off x="8699500" y="165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55452</xdr:rowOff>
    </xdr:from>
    <xdr:ext cx="534377" cy="259045"/>
    <xdr:sp macro="" textlink="">
      <xdr:nvSpPr>
        <xdr:cNvPr id="485" name="テキスト ボックス 484"/>
        <xdr:cNvSpPr txBox="1"/>
      </xdr:nvSpPr>
      <xdr:spPr>
        <a:xfrm>
          <a:off x="8483111" y="166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98464</xdr:rowOff>
    </xdr:from>
    <xdr:to>
      <xdr:col>41</xdr:col>
      <xdr:colOff>101600</xdr:colOff>
      <xdr:row>97</xdr:row>
      <xdr:rowOff>28614</xdr:rowOff>
    </xdr:to>
    <xdr:sp macro="" textlink="">
      <xdr:nvSpPr>
        <xdr:cNvPr id="486" name="楕円 485"/>
        <xdr:cNvSpPr/>
      </xdr:nvSpPr>
      <xdr:spPr>
        <a:xfrm>
          <a:off x="7810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19741</xdr:rowOff>
    </xdr:from>
    <xdr:ext cx="534377" cy="259045"/>
    <xdr:sp macro="" textlink="">
      <xdr:nvSpPr>
        <xdr:cNvPr id="487" name="テキスト ボックス 486"/>
        <xdr:cNvSpPr txBox="1"/>
      </xdr:nvSpPr>
      <xdr:spPr>
        <a:xfrm>
          <a:off x="7594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132195</xdr:rowOff>
    </xdr:from>
    <xdr:to>
      <xdr:col>36</xdr:col>
      <xdr:colOff>165100</xdr:colOff>
      <xdr:row>96</xdr:row>
      <xdr:rowOff>62345</xdr:rowOff>
    </xdr:to>
    <xdr:sp macro="" textlink="">
      <xdr:nvSpPr>
        <xdr:cNvPr id="488" name="楕円 487"/>
        <xdr:cNvSpPr/>
      </xdr:nvSpPr>
      <xdr:spPr>
        <a:xfrm>
          <a:off x="6921500" y="16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78872</xdr:rowOff>
    </xdr:from>
    <xdr:ext cx="534377" cy="259045"/>
    <xdr:sp macro="" textlink="">
      <xdr:nvSpPr>
        <xdr:cNvPr id="489" name="テキスト ボックス 488"/>
        <xdr:cNvSpPr txBox="1"/>
      </xdr:nvSpPr>
      <xdr:spPr>
        <a:xfrm>
          <a:off x="6705111" y="161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137185</xdr:rowOff>
    </xdr:from>
    <xdr:to>
      <xdr:col>85</xdr:col>
      <xdr:colOff>127000</xdr:colOff>
      <xdr:row>37</xdr:row>
      <xdr:rowOff>158119</xdr:rowOff>
    </xdr:to>
    <xdr:cxnSp macro="">
      <xdr:nvCxnSpPr>
        <xdr:cNvPr id="521" name="直線コネクタ 520"/>
        <xdr:cNvCxnSpPr/>
      </xdr:nvCxnSpPr>
      <xdr:spPr>
        <a:xfrm>
          <a:off x="15481300" y="6309385"/>
          <a:ext cx="838200" cy="19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137185</xdr:rowOff>
    </xdr:from>
    <xdr:to>
      <xdr:col>81</xdr:col>
      <xdr:colOff>50800</xdr:colOff>
      <xdr:row>37</xdr:row>
      <xdr:rowOff>128793</xdr:rowOff>
    </xdr:to>
    <xdr:cxnSp macro="">
      <xdr:nvCxnSpPr>
        <xdr:cNvPr id="524" name="直線コネクタ 523"/>
        <xdr:cNvCxnSpPr/>
      </xdr:nvCxnSpPr>
      <xdr:spPr>
        <a:xfrm flipV="1">
          <a:off x="14592300" y="6309385"/>
          <a:ext cx="889000" cy="16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128793</xdr:rowOff>
    </xdr:from>
    <xdr:to>
      <xdr:col>76</xdr:col>
      <xdr:colOff>114300</xdr:colOff>
      <xdr:row>38</xdr:row>
      <xdr:rowOff>166446</xdr:rowOff>
    </xdr:to>
    <xdr:cxnSp macro="">
      <xdr:nvCxnSpPr>
        <xdr:cNvPr id="527" name="直線コネクタ 526"/>
        <xdr:cNvCxnSpPr/>
      </xdr:nvCxnSpPr>
      <xdr:spPr>
        <a:xfrm flipV="1">
          <a:off x="13703300" y="6472443"/>
          <a:ext cx="889000" cy="2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28" name="フローチャート: 判断 527"/>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5148</xdr:rowOff>
    </xdr:from>
    <xdr:ext cx="534377" cy="259045"/>
    <xdr:sp macro="" textlink="">
      <xdr:nvSpPr>
        <xdr:cNvPr id="529" name="テキスト ボックス 528"/>
        <xdr:cNvSpPr txBox="1"/>
      </xdr:nvSpPr>
      <xdr:spPr>
        <a:xfrm>
          <a:off x="14325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148126</xdr:rowOff>
    </xdr:from>
    <xdr:to>
      <xdr:col>71</xdr:col>
      <xdr:colOff>177800</xdr:colOff>
      <xdr:row>38</xdr:row>
      <xdr:rowOff>166446</xdr:rowOff>
    </xdr:to>
    <xdr:cxnSp macro="">
      <xdr:nvCxnSpPr>
        <xdr:cNvPr id="530" name="直線コネクタ 529"/>
        <xdr:cNvCxnSpPr/>
      </xdr:nvCxnSpPr>
      <xdr:spPr>
        <a:xfrm>
          <a:off x="12814300" y="6663226"/>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107319</xdr:rowOff>
    </xdr:from>
    <xdr:to>
      <xdr:col>85</xdr:col>
      <xdr:colOff>177800</xdr:colOff>
      <xdr:row>38</xdr:row>
      <xdr:rowOff>37469</xdr:rowOff>
    </xdr:to>
    <xdr:sp macro="" textlink="">
      <xdr:nvSpPr>
        <xdr:cNvPr id="540" name="楕円 539"/>
        <xdr:cNvSpPr/>
      </xdr:nvSpPr>
      <xdr:spPr>
        <a:xfrm>
          <a:off x="162687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130196</xdr:rowOff>
    </xdr:from>
    <xdr:ext cx="534377" cy="259045"/>
    <xdr:sp macro="" textlink="">
      <xdr:nvSpPr>
        <xdr:cNvPr id="541" name="消防費該当値テキスト"/>
        <xdr:cNvSpPr txBox="1"/>
      </xdr:nvSpPr>
      <xdr:spPr>
        <a:xfrm>
          <a:off x="16370300" y="63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86385</xdr:rowOff>
    </xdr:from>
    <xdr:to>
      <xdr:col>81</xdr:col>
      <xdr:colOff>101600</xdr:colOff>
      <xdr:row>37</xdr:row>
      <xdr:rowOff>16535</xdr:rowOff>
    </xdr:to>
    <xdr:sp macro="" textlink="">
      <xdr:nvSpPr>
        <xdr:cNvPr id="542" name="楕円 541"/>
        <xdr:cNvSpPr/>
      </xdr:nvSpPr>
      <xdr:spPr>
        <a:xfrm>
          <a:off x="15430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33062</xdr:rowOff>
    </xdr:from>
    <xdr:ext cx="534377" cy="259045"/>
    <xdr:sp macro="" textlink="">
      <xdr:nvSpPr>
        <xdr:cNvPr id="543" name="テキスト ボックス 542"/>
        <xdr:cNvSpPr txBox="1"/>
      </xdr:nvSpPr>
      <xdr:spPr>
        <a:xfrm>
          <a:off x="15214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77993</xdr:rowOff>
    </xdr:from>
    <xdr:to>
      <xdr:col>76</xdr:col>
      <xdr:colOff>165100</xdr:colOff>
      <xdr:row>38</xdr:row>
      <xdr:rowOff>8142</xdr:rowOff>
    </xdr:to>
    <xdr:sp macro="" textlink="">
      <xdr:nvSpPr>
        <xdr:cNvPr id="544" name="楕円 543"/>
        <xdr:cNvSpPr/>
      </xdr:nvSpPr>
      <xdr:spPr>
        <a:xfrm>
          <a:off x="14541500" y="6421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24670</xdr:rowOff>
    </xdr:from>
    <xdr:ext cx="534377" cy="259045"/>
    <xdr:sp macro="" textlink="">
      <xdr:nvSpPr>
        <xdr:cNvPr id="545" name="テキスト ボックス 544"/>
        <xdr:cNvSpPr txBox="1"/>
      </xdr:nvSpPr>
      <xdr:spPr>
        <a:xfrm>
          <a:off x="14325111" y="61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115646</xdr:rowOff>
    </xdr:from>
    <xdr:to>
      <xdr:col>72</xdr:col>
      <xdr:colOff>38100</xdr:colOff>
      <xdr:row>39</xdr:row>
      <xdr:rowOff>45796</xdr:rowOff>
    </xdr:to>
    <xdr:sp macro="" textlink="">
      <xdr:nvSpPr>
        <xdr:cNvPr id="546" name="楕円 545"/>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36923</xdr:rowOff>
    </xdr:from>
    <xdr:ext cx="534377" cy="259045"/>
    <xdr:sp macro="" textlink="">
      <xdr:nvSpPr>
        <xdr:cNvPr id="547" name="テキスト ボックス 546"/>
        <xdr:cNvSpPr txBox="1"/>
      </xdr:nvSpPr>
      <xdr:spPr>
        <a:xfrm>
          <a:off x="13436111" y="67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97326</xdr:rowOff>
    </xdr:from>
    <xdr:to>
      <xdr:col>67</xdr:col>
      <xdr:colOff>101600</xdr:colOff>
      <xdr:row>39</xdr:row>
      <xdr:rowOff>27476</xdr:rowOff>
    </xdr:to>
    <xdr:sp macro="" textlink="">
      <xdr:nvSpPr>
        <xdr:cNvPr id="548" name="楕円 547"/>
        <xdr:cNvSpPr/>
      </xdr:nvSpPr>
      <xdr:spPr>
        <a:xfrm>
          <a:off x="12763500" y="66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18603</xdr:rowOff>
    </xdr:from>
    <xdr:ext cx="534377" cy="259045"/>
    <xdr:sp macro="" textlink="">
      <xdr:nvSpPr>
        <xdr:cNvPr id="549" name="テキスト ボックス 548"/>
        <xdr:cNvSpPr txBox="1"/>
      </xdr:nvSpPr>
      <xdr:spPr>
        <a:xfrm>
          <a:off x="12547111" y="67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115158</xdr:rowOff>
    </xdr:from>
    <xdr:to>
      <xdr:col>85</xdr:col>
      <xdr:colOff>127000</xdr:colOff>
      <xdr:row>56</xdr:row>
      <xdr:rowOff>133299</xdr:rowOff>
    </xdr:to>
    <xdr:cxnSp macro="">
      <xdr:nvCxnSpPr>
        <xdr:cNvPr id="581" name="直線コネクタ 580"/>
        <xdr:cNvCxnSpPr/>
      </xdr:nvCxnSpPr>
      <xdr:spPr>
        <a:xfrm>
          <a:off x="15481300" y="9716358"/>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111190</xdr:rowOff>
    </xdr:from>
    <xdr:to>
      <xdr:col>81</xdr:col>
      <xdr:colOff>50800</xdr:colOff>
      <xdr:row>56</xdr:row>
      <xdr:rowOff>115158</xdr:rowOff>
    </xdr:to>
    <xdr:cxnSp macro="">
      <xdr:nvCxnSpPr>
        <xdr:cNvPr id="584" name="直線コネクタ 583"/>
        <xdr:cNvCxnSpPr/>
      </xdr:nvCxnSpPr>
      <xdr:spPr>
        <a:xfrm>
          <a:off x="14592300" y="9540940"/>
          <a:ext cx="889000" cy="17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111190</xdr:rowOff>
    </xdr:from>
    <xdr:to>
      <xdr:col>76</xdr:col>
      <xdr:colOff>114300</xdr:colOff>
      <xdr:row>58</xdr:row>
      <xdr:rowOff>8320</xdr:rowOff>
    </xdr:to>
    <xdr:cxnSp macro="">
      <xdr:nvCxnSpPr>
        <xdr:cNvPr id="587" name="直線コネクタ 586"/>
        <xdr:cNvCxnSpPr/>
      </xdr:nvCxnSpPr>
      <xdr:spPr>
        <a:xfrm flipV="1">
          <a:off x="13703300" y="95409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8" name="フローチャート: 判断 587"/>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9" name="テキスト ボックス 588"/>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135716</xdr:rowOff>
    </xdr:from>
    <xdr:to>
      <xdr:col>71</xdr:col>
      <xdr:colOff>177800</xdr:colOff>
      <xdr:row>58</xdr:row>
      <xdr:rowOff>8320</xdr:rowOff>
    </xdr:to>
    <xdr:cxnSp macro="">
      <xdr:nvCxnSpPr>
        <xdr:cNvPr id="590" name="直線コネクタ 589"/>
        <xdr:cNvCxnSpPr/>
      </xdr:nvCxnSpPr>
      <xdr:spPr>
        <a:xfrm>
          <a:off x="12814300" y="9394016"/>
          <a:ext cx="889000" cy="5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82499</xdr:rowOff>
    </xdr:from>
    <xdr:to>
      <xdr:col>85</xdr:col>
      <xdr:colOff>177800</xdr:colOff>
      <xdr:row>57</xdr:row>
      <xdr:rowOff>12649</xdr:rowOff>
    </xdr:to>
    <xdr:sp macro="" textlink="">
      <xdr:nvSpPr>
        <xdr:cNvPr id="600" name="楕円 599"/>
        <xdr:cNvSpPr/>
      </xdr:nvSpPr>
      <xdr:spPr>
        <a:xfrm>
          <a:off x="16268700" y="96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105376</xdr:rowOff>
    </xdr:from>
    <xdr:ext cx="534377" cy="259045"/>
    <xdr:sp macro="" textlink="">
      <xdr:nvSpPr>
        <xdr:cNvPr id="601" name="教育費該当値テキスト"/>
        <xdr:cNvSpPr txBox="1"/>
      </xdr:nvSpPr>
      <xdr:spPr>
        <a:xfrm>
          <a:off x="16370300" y="9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64358</xdr:rowOff>
    </xdr:from>
    <xdr:to>
      <xdr:col>81</xdr:col>
      <xdr:colOff>101600</xdr:colOff>
      <xdr:row>56</xdr:row>
      <xdr:rowOff>165958</xdr:rowOff>
    </xdr:to>
    <xdr:sp macro="" textlink="">
      <xdr:nvSpPr>
        <xdr:cNvPr id="602" name="楕円 601"/>
        <xdr:cNvSpPr/>
      </xdr:nvSpPr>
      <xdr:spPr>
        <a:xfrm>
          <a:off x="15430500" y="9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11035</xdr:rowOff>
    </xdr:from>
    <xdr:ext cx="534377" cy="259045"/>
    <xdr:sp macro="" textlink="">
      <xdr:nvSpPr>
        <xdr:cNvPr id="603" name="テキスト ボックス 602"/>
        <xdr:cNvSpPr txBox="1"/>
      </xdr:nvSpPr>
      <xdr:spPr>
        <a:xfrm>
          <a:off x="15214111" y="94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60390</xdr:rowOff>
    </xdr:from>
    <xdr:to>
      <xdr:col>76</xdr:col>
      <xdr:colOff>165100</xdr:colOff>
      <xdr:row>55</xdr:row>
      <xdr:rowOff>161990</xdr:rowOff>
    </xdr:to>
    <xdr:sp macro="" textlink="">
      <xdr:nvSpPr>
        <xdr:cNvPr id="604" name="楕円 603"/>
        <xdr:cNvSpPr/>
      </xdr:nvSpPr>
      <xdr:spPr>
        <a:xfrm>
          <a:off x="14541500" y="94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7067</xdr:rowOff>
    </xdr:from>
    <xdr:ext cx="534377" cy="259045"/>
    <xdr:sp macro="" textlink="">
      <xdr:nvSpPr>
        <xdr:cNvPr id="605" name="テキスト ボックス 604"/>
        <xdr:cNvSpPr txBox="1"/>
      </xdr:nvSpPr>
      <xdr:spPr>
        <a:xfrm>
          <a:off x="14325111" y="92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128970</xdr:rowOff>
    </xdr:from>
    <xdr:to>
      <xdr:col>72</xdr:col>
      <xdr:colOff>38100</xdr:colOff>
      <xdr:row>58</xdr:row>
      <xdr:rowOff>59120</xdr:rowOff>
    </xdr:to>
    <xdr:sp macro="" textlink="">
      <xdr:nvSpPr>
        <xdr:cNvPr id="606" name="楕円 605"/>
        <xdr:cNvSpPr/>
      </xdr:nvSpPr>
      <xdr:spPr>
        <a:xfrm>
          <a:off x="13652500" y="9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50247</xdr:rowOff>
    </xdr:from>
    <xdr:ext cx="534377" cy="259045"/>
    <xdr:sp macro="" textlink="">
      <xdr:nvSpPr>
        <xdr:cNvPr id="607" name="テキスト ボックス 606"/>
        <xdr:cNvSpPr txBox="1"/>
      </xdr:nvSpPr>
      <xdr:spPr>
        <a:xfrm>
          <a:off x="13436111" y="99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84916</xdr:rowOff>
    </xdr:from>
    <xdr:to>
      <xdr:col>67</xdr:col>
      <xdr:colOff>101600</xdr:colOff>
      <xdr:row>55</xdr:row>
      <xdr:rowOff>15066</xdr:rowOff>
    </xdr:to>
    <xdr:sp macro="" textlink="">
      <xdr:nvSpPr>
        <xdr:cNvPr id="608" name="楕円 607"/>
        <xdr:cNvSpPr/>
      </xdr:nvSpPr>
      <xdr:spPr>
        <a:xfrm>
          <a:off x="12763500" y="93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31593</xdr:rowOff>
    </xdr:from>
    <xdr:ext cx="534377" cy="259045"/>
    <xdr:sp macro="" textlink="">
      <xdr:nvSpPr>
        <xdr:cNvPr id="609" name="テキスト ボックス 608"/>
        <xdr:cNvSpPr txBox="1"/>
      </xdr:nvSpPr>
      <xdr:spPr>
        <a:xfrm>
          <a:off x="12547111" y="91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128791</xdr:rowOff>
    </xdr:from>
    <xdr:to>
      <xdr:col>85</xdr:col>
      <xdr:colOff>127000</xdr:colOff>
      <xdr:row>78</xdr:row>
      <xdr:rowOff>137579</xdr:rowOff>
    </xdr:to>
    <xdr:cxnSp macro="">
      <xdr:nvCxnSpPr>
        <xdr:cNvPr id="636" name="直線コネクタ 635"/>
        <xdr:cNvCxnSpPr/>
      </xdr:nvCxnSpPr>
      <xdr:spPr>
        <a:xfrm>
          <a:off x="15481300" y="13501891"/>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128791</xdr:rowOff>
    </xdr:from>
    <xdr:to>
      <xdr:col>81</xdr:col>
      <xdr:colOff>50800</xdr:colOff>
      <xdr:row>78</xdr:row>
      <xdr:rowOff>136015</xdr:rowOff>
    </xdr:to>
    <xdr:cxnSp macro="">
      <xdr:nvCxnSpPr>
        <xdr:cNvPr id="639" name="直線コネクタ 638"/>
        <xdr:cNvCxnSpPr/>
      </xdr:nvCxnSpPr>
      <xdr:spPr>
        <a:xfrm flipV="1">
          <a:off x="14592300" y="1350189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96193</xdr:rowOff>
    </xdr:from>
    <xdr:to>
      <xdr:col>76</xdr:col>
      <xdr:colOff>114300</xdr:colOff>
      <xdr:row>78</xdr:row>
      <xdr:rowOff>136015</xdr:rowOff>
    </xdr:to>
    <xdr:cxnSp macro="">
      <xdr:nvCxnSpPr>
        <xdr:cNvPr id="642" name="直線コネクタ 641"/>
        <xdr:cNvCxnSpPr/>
      </xdr:nvCxnSpPr>
      <xdr:spPr>
        <a:xfrm>
          <a:off x="13703300" y="1346929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3" name="フローチャート: 判断 642"/>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4" name="テキスト ボックス 643"/>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96193</xdr:rowOff>
    </xdr:from>
    <xdr:to>
      <xdr:col>71</xdr:col>
      <xdr:colOff>177800</xdr:colOff>
      <xdr:row>78</xdr:row>
      <xdr:rowOff>126853</xdr:rowOff>
    </xdr:to>
    <xdr:cxnSp macro="">
      <xdr:nvCxnSpPr>
        <xdr:cNvPr id="645" name="直線コネクタ 644"/>
        <xdr:cNvCxnSpPr/>
      </xdr:nvCxnSpPr>
      <xdr:spPr>
        <a:xfrm flipV="1">
          <a:off x="12814300" y="13469293"/>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86779</xdr:rowOff>
    </xdr:from>
    <xdr:to>
      <xdr:col>85</xdr:col>
      <xdr:colOff>177800</xdr:colOff>
      <xdr:row>79</xdr:row>
      <xdr:rowOff>16929</xdr:rowOff>
    </xdr:to>
    <xdr:sp macro="" textlink="">
      <xdr:nvSpPr>
        <xdr:cNvPr id="655" name="楕円 654"/>
        <xdr:cNvSpPr/>
      </xdr:nvSpPr>
      <xdr:spPr>
        <a:xfrm>
          <a:off x="16268700" y="13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77991</xdr:rowOff>
    </xdr:from>
    <xdr:to>
      <xdr:col>81</xdr:col>
      <xdr:colOff>101600</xdr:colOff>
      <xdr:row>79</xdr:row>
      <xdr:rowOff>8141</xdr:rowOff>
    </xdr:to>
    <xdr:sp macro="" textlink="">
      <xdr:nvSpPr>
        <xdr:cNvPr id="657" name="楕円 656"/>
        <xdr:cNvSpPr/>
      </xdr:nvSpPr>
      <xdr:spPr>
        <a:xfrm>
          <a:off x="15430500" y="134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170718</xdr:rowOff>
    </xdr:from>
    <xdr:ext cx="469744" cy="259045"/>
    <xdr:sp macro="" textlink="">
      <xdr:nvSpPr>
        <xdr:cNvPr id="658" name="テキスト ボックス 657"/>
        <xdr:cNvSpPr txBox="1"/>
      </xdr:nvSpPr>
      <xdr:spPr>
        <a:xfrm>
          <a:off x="15246428" y="1354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85215</xdr:rowOff>
    </xdr:from>
    <xdr:to>
      <xdr:col>76</xdr:col>
      <xdr:colOff>165100</xdr:colOff>
      <xdr:row>79</xdr:row>
      <xdr:rowOff>15365</xdr:rowOff>
    </xdr:to>
    <xdr:sp macro="" textlink="">
      <xdr:nvSpPr>
        <xdr:cNvPr id="659" name="楕円 658"/>
        <xdr:cNvSpPr/>
      </xdr:nvSpPr>
      <xdr:spPr>
        <a:xfrm>
          <a:off x="14541500" y="13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6492</xdr:rowOff>
    </xdr:from>
    <xdr:ext cx="378565" cy="259045"/>
    <xdr:sp macro="" textlink="">
      <xdr:nvSpPr>
        <xdr:cNvPr id="660" name="テキスト ボックス 659"/>
        <xdr:cNvSpPr txBox="1"/>
      </xdr:nvSpPr>
      <xdr:spPr>
        <a:xfrm>
          <a:off x="14403017" y="1355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45393</xdr:rowOff>
    </xdr:from>
    <xdr:to>
      <xdr:col>72</xdr:col>
      <xdr:colOff>38100</xdr:colOff>
      <xdr:row>78</xdr:row>
      <xdr:rowOff>146993</xdr:rowOff>
    </xdr:to>
    <xdr:sp macro="" textlink="">
      <xdr:nvSpPr>
        <xdr:cNvPr id="661" name="楕円 660"/>
        <xdr:cNvSpPr/>
      </xdr:nvSpPr>
      <xdr:spPr>
        <a:xfrm>
          <a:off x="13652500" y="134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163520</xdr:rowOff>
    </xdr:from>
    <xdr:ext cx="469744" cy="259045"/>
    <xdr:sp macro="" textlink="">
      <xdr:nvSpPr>
        <xdr:cNvPr id="662" name="テキスト ボックス 661"/>
        <xdr:cNvSpPr txBox="1"/>
      </xdr:nvSpPr>
      <xdr:spPr>
        <a:xfrm>
          <a:off x="13468428" y="131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76053</xdr:rowOff>
    </xdr:from>
    <xdr:to>
      <xdr:col>67</xdr:col>
      <xdr:colOff>101600</xdr:colOff>
      <xdr:row>79</xdr:row>
      <xdr:rowOff>6203</xdr:rowOff>
    </xdr:to>
    <xdr:sp macro="" textlink="">
      <xdr:nvSpPr>
        <xdr:cNvPr id="663" name="楕円 662"/>
        <xdr:cNvSpPr/>
      </xdr:nvSpPr>
      <xdr:spPr>
        <a:xfrm>
          <a:off x="12763500" y="134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168780</xdr:rowOff>
    </xdr:from>
    <xdr:ext cx="469744" cy="259045"/>
    <xdr:sp macro="" textlink="">
      <xdr:nvSpPr>
        <xdr:cNvPr id="664" name="テキスト ボックス 663"/>
        <xdr:cNvSpPr txBox="1"/>
      </xdr:nvSpPr>
      <xdr:spPr>
        <a:xfrm>
          <a:off x="12579428" y="135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20403</xdr:rowOff>
    </xdr:from>
    <xdr:to>
      <xdr:col>85</xdr:col>
      <xdr:colOff>127000</xdr:colOff>
      <xdr:row>96</xdr:row>
      <xdr:rowOff>59364</xdr:rowOff>
    </xdr:to>
    <xdr:cxnSp macro="">
      <xdr:nvCxnSpPr>
        <xdr:cNvPr id="695" name="直線コネクタ 694"/>
        <xdr:cNvCxnSpPr/>
      </xdr:nvCxnSpPr>
      <xdr:spPr>
        <a:xfrm flipV="1">
          <a:off x="15481300" y="16479603"/>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53550</xdr:rowOff>
    </xdr:from>
    <xdr:to>
      <xdr:col>81</xdr:col>
      <xdr:colOff>50800</xdr:colOff>
      <xdr:row>96</xdr:row>
      <xdr:rowOff>59364</xdr:rowOff>
    </xdr:to>
    <xdr:cxnSp macro="">
      <xdr:nvCxnSpPr>
        <xdr:cNvPr id="698" name="直線コネクタ 697"/>
        <xdr:cNvCxnSpPr/>
      </xdr:nvCxnSpPr>
      <xdr:spPr>
        <a:xfrm>
          <a:off x="14592300" y="16512750"/>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9348</xdr:rowOff>
    </xdr:from>
    <xdr:to>
      <xdr:col>76</xdr:col>
      <xdr:colOff>114300</xdr:colOff>
      <xdr:row>96</xdr:row>
      <xdr:rowOff>53550</xdr:rowOff>
    </xdr:to>
    <xdr:cxnSp macro="">
      <xdr:nvCxnSpPr>
        <xdr:cNvPr id="701" name="直線コネクタ 700"/>
        <xdr:cNvCxnSpPr/>
      </xdr:nvCxnSpPr>
      <xdr:spPr>
        <a:xfrm>
          <a:off x="13703300" y="16468548"/>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3" name="テキスト ボックス 702"/>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159229</xdr:rowOff>
    </xdr:from>
    <xdr:to>
      <xdr:col>71</xdr:col>
      <xdr:colOff>177800</xdr:colOff>
      <xdr:row>96</xdr:row>
      <xdr:rowOff>9348</xdr:rowOff>
    </xdr:to>
    <xdr:cxnSp macro="">
      <xdr:nvCxnSpPr>
        <xdr:cNvPr id="704" name="直線コネクタ 703"/>
        <xdr:cNvCxnSpPr/>
      </xdr:nvCxnSpPr>
      <xdr:spPr>
        <a:xfrm>
          <a:off x="12814300" y="16446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141053</xdr:rowOff>
    </xdr:from>
    <xdr:to>
      <xdr:col>85</xdr:col>
      <xdr:colOff>177800</xdr:colOff>
      <xdr:row>96</xdr:row>
      <xdr:rowOff>71203</xdr:rowOff>
    </xdr:to>
    <xdr:sp macro="" textlink="">
      <xdr:nvSpPr>
        <xdr:cNvPr id="714" name="楕円 713"/>
        <xdr:cNvSpPr/>
      </xdr:nvSpPr>
      <xdr:spPr>
        <a:xfrm>
          <a:off x="16268700" y="164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163930</xdr:rowOff>
    </xdr:from>
    <xdr:ext cx="534377" cy="259045"/>
    <xdr:sp macro="" textlink="">
      <xdr:nvSpPr>
        <xdr:cNvPr id="715" name="公債費該当値テキスト"/>
        <xdr:cNvSpPr txBox="1"/>
      </xdr:nvSpPr>
      <xdr:spPr>
        <a:xfrm>
          <a:off x="16370300" y="162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8564</xdr:rowOff>
    </xdr:from>
    <xdr:to>
      <xdr:col>81</xdr:col>
      <xdr:colOff>101600</xdr:colOff>
      <xdr:row>96</xdr:row>
      <xdr:rowOff>110164</xdr:rowOff>
    </xdr:to>
    <xdr:sp macro="" textlink="">
      <xdr:nvSpPr>
        <xdr:cNvPr id="716" name="楕円 715"/>
        <xdr:cNvSpPr/>
      </xdr:nvSpPr>
      <xdr:spPr>
        <a:xfrm>
          <a:off x="154305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126691</xdr:rowOff>
    </xdr:from>
    <xdr:ext cx="534377" cy="259045"/>
    <xdr:sp macro="" textlink="">
      <xdr:nvSpPr>
        <xdr:cNvPr id="717" name="テキスト ボックス 716"/>
        <xdr:cNvSpPr txBox="1"/>
      </xdr:nvSpPr>
      <xdr:spPr>
        <a:xfrm>
          <a:off x="15214111" y="162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2750</xdr:rowOff>
    </xdr:from>
    <xdr:to>
      <xdr:col>76</xdr:col>
      <xdr:colOff>165100</xdr:colOff>
      <xdr:row>96</xdr:row>
      <xdr:rowOff>104350</xdr:rowOff>
    </xdr:to>
    <xdr:sp macro="" textlink="">
      <xdr:nvSpPr>
        <xdr:cNvPr id="718" name="楕円 717"/>
        <xdr:cNvSpPr/>
      </xdr:nvSpPr>
      <xdr:spPr>
        <a:xfrm>
          <a:off x="145415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95477</xdr:rowOff>
    </xdr:from>
    <xdr:ext cx="534377" cy="259045"/>
    <xdr:sp macro="" textlink="">
      <xdr:nvSpPr>
        <xdr:cNvPr id="719" name="テキスト ボックス 718"/>
        <xdr:cNvSpPr txBox="1"/>
      </xdr:nvSpPr>
      <xdr:spPr>
        <a:xfrm>
          <a:off x="14325111"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129998</xdr:rowOff>
    </xdr:from>
    <xdr:to>
      <xdr:col>72</xdr:col>
      <xdr:colOff>38100</xdr:colOff>
      <xdr:row>96</xdr:row>
      <xdr:rowOff>60148</xdr:rowOff>
    </xdr:to>
    <xdr:sp macro="" textlink="">
      <xdr:nvSpPr>
        <xdr:cNvPr id="720" name="楕円 719"/>
        <xdr:cNvSpPr/>
      </xdr:nvSpPr>
      <xdr:spPr>
        <a:xfrm>
          <a:off x="13652500" y="1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76675</xdr:rowOff>
    </xdr:from>
    <xdr:ext cx="534377" cy="259045"/>
    <xdr:sp macro="" textlink="">
      <xdr:nvSpPr>
        <xdr:cNvPr id="721" name="テキスト ボックス 720"/>
        <xdr:cNvSpPr txBox="1"/>
      </xdr:nvSpPr>
      <xdr:spPr>
        <a:xfrm>
          <a:off x="13436111" y="161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108429</xdr:rowOff>
    </xdr:from>
    <xdr:to>
      <xdr:col>67</xdr:col>
      <xdr:colOff>101600</xdr:colOff>
      <xdr:row>96</xdr:row>
      <xdr:rowOff>38579</xdr:rowOff>
    </xdr:to>
    <xdr:sp macro="" textlink="">
      <xdr:nvSpPr>
        <xdr:cNvPr id="722" name="楕円 721"/>
        <xdr:cNvSpPr/>
      </xdr:nvSpPr>
      <xdr:spPr>
        <a:xfrm>
          <a:off x="12763500" y="163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55106</xdr:rowOff>
    </xdr:from>
    <xdr:ext cx="534377" cy="259045"/>
    <xdr:sp macro="" textlink="">
      <xdr:nvSpPr>
        <xdr:cNvPr id="723" name="テキスト ボックス 722"/>
        <xdr:cNvSpPr txBox="1"/>
      </xdr:nvSpPr>
      <xdr:spPr>
        <a:xfrm>
          <a:off x="12547111" y="161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2" name="テキスト ボックス 761"/>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総務費については、地方創生事業については増額となったが、基金積立の減少等により全体的には減額となった。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民生費については、臨時福祉給付金の増、私立保育所委託費の制度改正に伴う増等により昨年度に引き続き増額となった。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衛生費については、県南広域水道企業団への出資金の増、商工費については、観光拠点施設の整備によりそれぞれ増額となった。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農林水産業費については県単独補助事業である高収益型園芸産地育成事業の減額となった。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消防費については防災行政無線整備の完成次年度による反動減、教育費については下広川小学校校舎改築事業の年度割が減少したため減額となった。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今後は、大型建設事業による歳出増を見込んだ上で計画的な事業展開に努める。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a:t>
          </a:r>
          <a:r>
            <a:rPr kumimoji="1" lang="en-US" altLang="ja-JP" sz="1400">
              <a:latin typeface="ＭＳ ゴシック" pitchFamily="49" charset="-128"/>
              <a:ea typeface="ＭＳ ゴシック" pitchFamily="49" charset="-128"/>
            </a:rPr>
            <a:t>347,022</a:t>
          </a:r>
          <a:r>
            <a:rPr kumimoji="1" lang="ja-JP" altLang="en-US" sz="1400">
              <a:latin typeface="ＭＳ ゴシック" pitchFamily="49" charset="-128"/>
              <a:ea typeface="ＭＳ ゴシック" pitchFamily="49" charset="-128"/>
            </a:rPr>
            <a:t>千円の黒字となったが、単年度収支は、</a:t>
          </a:r>
          <a:r>
            <a:rPr kumimoji="1" lang="en-US" altLang="ja-JP" sz="1400">
              <a:latin typeface="ＭＳ ゴシック" pitchFamily="49" charset="-128"/>
              <a:ea typeface="ＭＳ ゴシック" pitchFamily="49" charset="-128"/>
            </a:rPr>
            <a:t>26,660</a:t>
          </a:r>
          <a:r>
            <a:rPr kumimoji="1" lang="ja-JP" altLang="en-US" sz="1400">
              <a:latin typeface="ＭＳ ゴシック" pitchFamily="49" charset="-128"/>
              <a:ea typeface="ＭＳ ゴシック" pitchFamily="49" charset="-128"/>
            </a:rPr>
            <a:t>千円の赤字となった。固定資産税や法人住民税の伸びがあったものの、地方創生関連事業の展開、下広川小学校校舎改築事業、観光拠点施設建設等ハード事業を多く実施しており基金の繰入等を実施しながら財政運営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財政調整基金についても、歳計剰余金による積み立てよりも取崩しが多かったため、減額となっている。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町の会計のうち、国民健康保険特別会計以外については、黒字となっている。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国民健康保険特別会計の実質収支については、徐々に赤字額が減ってきているが、平成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年度より県単位の広域化により財政運営の責任主体が福岡県になるため、平成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年度には赤字を解消する必要がある。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引き続き特定健診の受診率向上、健康増進・予防事業などの推進に取り組んでいく。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水道事業会計については、今後も計画的に維持補修・更新を実施していく。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下水道事業会計については、引き続き整備計画に基づき多額の支出が見込まれているため、効率的な財政運営を行っていく。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P85" sqref="AP85:AT8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8076681</v>
      </c>
      <c r="BO4" s="372"/>
      <c r="BP4" s="372"/>
      <c r="BQ4" s="372"/>
      <c r="BR4" s="372"/>
      <c r="BS4" s="372"/>
      <c r="BT4" s="372"/>
      <c r="BU4" s="373"/>
      <c r="BV4" s="371">
        <v>8100356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7.7</v>
      </c>
      <c r="CU4" s="378"/>
      <c r="CV4" s="378"/>
      <c r="CW4" s="378"/>
      <c r="CX4" s="378"/>
      <c r="CY4" s="378"/>
      <c r="CZ4" s="378"/>
      <c r="DA4" s="379"/>
      <c r="DB4" s="377">
        <v>8.3000000000000007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7612788</v>
      </c>
      <c r="BO5" s="409"/>
      <c r="BP5" s="409"/>
      <c r="BQ5" s="409"/>
      <c r="BR5" s="409"/>
      <c r="BS5" s="409"/>
      <c r="BT5" s="409"/>
      <c r="BU5" s="410"/>
      <c r="BV5" s="408">
        <v>7662587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90.1</v>
      </c>
      <c r="CU5" s="406"/>
      <c r="CV5" s="406"/>
      <c r="CW5" s="406"/>
      <c r="CX5" s="406"/>
      <c r="CY5" s="406"/>
      <c r="CZ5" s="406"/>
      <c r="DA5" s="407"/>
      <c r="DB5" s="405">
        <v>89.8</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463893</v>
      </c>
      <c r="BO6" s="409"/>
      <c r="BP6" s="409"/>
      <c r="BQ6" s="409"/>
      <c r="BR6" s="409"/>
      <c r="BS6" s="409"/>
      <c r="BT6" s="409"/>
      <c r="BU6" s="410"/>
      <c r="BV6" s="408">
        <v>437769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95.8</v>
      </c>
      <c r="CU6" s="446"/>
      <c r="CV6" s="446"/>
      <c r="CW6" s="446"/>
      <c r="CX6" s="446"/>
      <c r="CY6" s="446"/>
      <c r="CZ6" s="446"/>
      <c r="DA6" s="447"/>
      <c r="DB6" s="445">
        <v>94.8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116871</v>
      </c>
      <c r="BO7" s="409"/>
      <c r="BP7" s="409"/>
      <c r="BQ7" s="409"/>
      <c r="BR7" s="409"/>
      <c r="BS7" s="409"/>
      <c r="BT7" s="409"/>
      <c r="BU7" s="410"/>
      <c r="BV7" s="408">
        <v>64087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4507142</v>
      </c>
      <c r="CU7" s="409"/>
      <c r="CV7" s="409"/>
      <c r="CW7" s="409"/>
      <c r="CX7" s="409"/>
      <c r="CY7" s="409"/>
      <c r="CZ7" s="409"/>
      <c r="DA7" s="410"/>
      <c r="DB7" s="408">
        <v>4501494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347022</v>
      </c>
      <c r="BO8" s="409"/>
      <c r="BP8" s="409"/>
      <c r="BQ8" s="409"/>
      <c r="BR8" s="409"/>
      <c r="BS8" s="409"/>
      <c r="BT8" s="409"/>
      <c r="BU8" s="410"/>
      <c r="BV8" s="408">
        <v>373682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0.62</v>
      </c>
      <c r="CU8" s="449"/>
      <c r="CV8" s="449"/>
      <c r="CW8" s="449"/>
      <c r="CX8" s="449"/>
      <c r="CY8" s="449"/>
      <c r="CZ8" s="449"/>
      <c r="DA8" s="450"/>
      <c r="DB8" s="448">
        <v>0.6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20183</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-26660</v>
      </c>
      <c r="BO9" s="409"/>
      <c r="BP9" s="409"/>
      <c r="BQ9" s="409"/>
      <c r="BR9" s="409"/>
      <c r="BS9" s="409"/>
      <c r="BT9" s="409"/>
      <c r="BU9" s="410"/>
      <c r="BV9" s="408">
        <v>-227500</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13.3</v>
      </c>
      <c r="CU9" s="406"/>
      <c r="CV9" s="406"/>
      <c r="CW9" s="406"/>
      <c r="CX9" s="406"/>
      <c r="CY9" s="406"/>
      <c r="CZ9" s="406"/>
      <c r="DA9" s="407"/>
      <c r="DB9" s="405">
        <v>13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20253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3080</v>
      </c>
      <c r="BO10" s="409"/>
      <c r="BP10" s="409"/>
      <c r="BQ10" s="409"/>
      <c r="BR10" s="409"/>
      <c r="BS10" s="409"/>
      <c r="BT10" s="409"/>
      <c r="BU10" s="410"/>
      <c r="BV10" s="408">
        <v>18132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96</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19811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19612</v>
      </c>
      <c r="S13" s="490"/>
      <c r="T13" s="490"/>
      <c r="U13" s="490"/>
      <c r="V13" s="491"/>
      <c r="W13" s="424" t="s">
        <v>134</v>
      </c>
      <c r="X13" s="425"/>
      <c r="Y13" s="425"/>
      <c r="Z13" s="425"/>
      <c r="AA13" s="425"/>
      <c r="AB13" s="415"/>
      <c r="AC13" s="459">
        <v>1099</v>
      </c>
      <c r="AD13" s="460"/>
      <c r="AE13" s="460"/>
      <c r="AF13" s="460"/>
      <c r="AG13" s="499"/>
      <c r="AH13" s="459">
        <v>1209</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-123580</v>
      </c>
      <c r="BO13" s="409"/>
      <c r="BP13" s="409"/>
      <c r="BQ13" s="409"/>
      <c r="BR13" s="409"/>
      <c r="BS13" s="409"/>
      <c r="BT13" s="409"/>
      <c r="BU13" s="410"/>
      <c r="BV13" s="408">
        <v>-209368</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6.7</v>
      </c>
      <c r="CU13" s="406"/>
      <c r="CV13" s="406"/>
      <c r="CW13" s="406"/>
      <c r="CX13" s="406"/>
      <c r="CY13" s="406"/>
      <c r="CZ13" s="406"/>
      <c r="DA13" s="407"/>
      <c r="DB13" s="405">
        <v>6.3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19882</v>
      </c>
      <c r="S14" s="490"/>
      <c r="T14" s="490"/>
      <c r="U14" s="490"/>
      <c r="V14" s="491"/>
      <c r="W14" s="398"/>
      <c r="X14" s="399"/>
      <c r="Y14" s="399"/>
      <c r="Z14" s="399"/>
      <c r="AA14" s="399"/>
      <c r="AB14" s="388"/>
      <c r="AC14" s="492">
        <v>12.1</v>
      </c>
      <c r="AD14" s="493"/>
      <c r="AE14" s="493"/>
      <c r="AF14" s="493"/>
      <c r="AG14" s="494"/>
      <c r="AH14" s="492">
        <v>12.8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4.0999999999999996</v>
      </c>
      <c r="CU14" s="504"/>
      <c r="CV14" s="504"/>
      <c r="CW14" s="504"/>
      <c r="CX14" s="504"/>
      <c r="CY14" s="504"/>
      <c r="CZ14" s="504"/>
      <c r="DA14" s="505"/>
      <c r="DB14" s="503">
        <v>0.4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19707</v>
      </c>
      <c r="S15" s="490"/>
      <c r="T15" s="490"/>
      <c r="U15" s="490"/>
      <c r="V15" s="491"/>
      <c r="W15" s="424" t="s">
        <v>142</v>
      </c>
      <c r="X15" s="425"/>
      <c r="Y15" s="425"/>
      <c r="Z15" s="425"/>
      <c r="AA15" s="425"/>
      <c r="AB15" s="415"/>
      <c r="AC15" s="459">
        <v>2250</v>
      </c>
      <c r="AD15" s="460"/>
      <c r="AE15" s="460"/>
      <c r="AF15" s="460"/>
      <c r="AG15" s="499"/>
      <c r="AH15" s="459">
        <v>2465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2255774</v>
      </c>
      <c r="BO15" s="372"/>
      <c r="BP15" s="372"/>
      <c r="BQ15" s="372"/>
      <c r="BR15" s="372"/>
      <c r="BS15" s="372"/>
      <c r="BT15" s="372"/>
      <c r="BU15" s="373"/>
      <c r="BV15" s="371">
        <v>2314641</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24.8</v>
      </c>
      <c r="AD16" s="493"/>
      <c r="AE16" s="493"/>
      <c r="AF16" s="493"/>
      <c r="AG16" s="494"/>
      <c r="AH16" s="492">
        <v>26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3617858</v>
      </c>
      <c r="BO16" s="409"/>
      <c r="BP16" s="409"/>
      <c r="BQ16" s="409"/>
      <c r="BR16" s="409"/>
      <c r="BS16" s="409"/>
      <c r="BT16" s="409"/>
      <c r="BU16" s="410"/>
      <c r="BV16" s="408">
        <v>3637741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5716</v>
      </c>
      <c r="AD17" s="460"/>
      <c r="AE17" s="460"/>
      <c r="AF17" s="460"/>
      <c r="AG17" s="499"/>
      <c r="AH17" s="459">
        <v>5793</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2874300</v>
      </c>
      <c r="BO17" s="409"/>
      <c r="BP17" s="409"/>
      <c r="BQ17" s="409"/>
      <c r="BR17" s="409"/>
      <c r="BS17" s="409"/>
      <c r="BT17" s="409"/>
      <c r="BU17" s="410"/>
      <c r="BV17" s="408">
        <v>2948054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37.94</v>
      </c>
      <c r="M18" s="521"/>
      <c r="N18" s="521"/>
      <c r="O18" s="521"/>
      <c r="P18" s="521"/>
      <c r="Q18" s="521"/>
      <c r="R18" s="522"/>
      <c r="S18" s="522"/>
      <c r="T18" s="522"/>
      <c r="U18" s="522"/>
      <c r="V18" s="523"/>
      <c r="W18" s="426"/>
      <c r="X18" s="427"/>
      <c r="Y18" s="427"/>
      <c r="Z18" s="427"/>
      <c r="AA18" s="427"/>
      <c r="AB18" s="418"/>
      <c r="AC18" s="524">
        <v>63.1</v>
      </c>
      <c r="AD18" s="525"/>
      <c r="AE18" s="525"/>
      <c r="AF18" s="525"/>
      <c r="AG18" s="526"/>
      <c r="AH18" s="524">
        <v>61.2</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4174649</v>
      </c>
      <c r="BO18" s="409"/>
      <c r="BP18" s="409"/>
      <c r="BQ18" s="409"/>
      <c r="BR18" s="409"/>
      <c r="BS18" s="409"/>
      <c r="BT18" s="409"/>
      <c r="BU18" s="410"/>
      <c r="BV18" s="408">
        <v>3966931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532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5344417</v>
      </c>
      <c r="BO19" s="409"/>
      <c r="BP19" s="409"/>
      <c r="BQ19" s="409"/>
      <c r="BR19" s="409"/>
      <c r="BS19" s="409"/>
      <c r="BT19" s="409"/>
      <c r="BU19" s="410"/>
      <c r="BV19" s="408">
        <v>5185112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7007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7308369</v>
      </c>
      <c r="BO23" s="409"/>
      <c r="BP23" s="409"/>
      <c r="BQ23" s="409"/>
      <c r="BR23" s="409"/>
      <c r="BS23" s="409"/>
      <c r="BT23" s="409"/>
      <c r="BU23" s="410"/>
      <c r="BV23" s="408">
        <v>7222718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7667</v>
      </c>
      <c r="R24" s="460"/>
      <c r="S24" s="460"/>
      <c r="T24" s="460"/>
      <c r="U24" s="460"/>
      <c r="V24" s="499"/>
      <c r="W24" s="558"/>
      <c r="X24" s="546"/>
      <c r="Y24" s="547"/>
      <c r="Z24" s="458" t="s">
        <v>166</v>
      </c>
      <c r="AA24" s="438"/>
      <c r="AB24" s="438"/>
      <c r="AC24" s="438"/>
      <c r="AD24" s="438"/>
      <c r="AE24" s="438"/>
      <c r="AF24" s="438"/>
      <c r="AG24" s="439"/>
      <c r="AH24" s="459">
        <v>106</v>
      </c>
      <c r="AI24" s="460"/>
      <c r="AJ24" s="460"/>
      <c r="AK24" s="460"/>
      <c r="AL24" s="499"/>
      <c r="AM24" s="459">
        <v>331250</v>
      </c>
      <c r="AN24" s="460"/>
      <c r="AO24" s="460"/>
      <c r="AP24" s="460"/>
      <c r="AQ24" s="460"/>
      <c r="AR24" s="499"/>
      <c r="AS24" s="459">
        <v>3125</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6967363</v>
      </c>
      <c r="BO24" s="409"/>
      <c r="BP24" s="409"/>
      <c r="BQ24" s="409"/>
      <c r="BR24" s="409"/>
      <c r="BS24" s="409"/>
      <c r="BT24" s="409"/>
      <c r="BU24" s="410"/>
      <c r="BV24" s="408">
        <v>6812364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6430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122</v>
      </c>
      <c r="AN25" s="460"/>
      <c r="AO25" s="460"/>
      <c r="AP25" s="460"/>
      <c r="AQ25" s="460"/>
      <c r="AR25" s="499"/>
      <c r="AS25" s="459" t="s">
        <v>131</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1107949</v>
      </c>
      <c r="BO25" s="372"/>
      <c r="BP25" s="372"/>
      <c r="BQ25" s="372"/>
      <c r="BR25" s="372"/>
      <c r="BS25" s="372"/>
      <c r="BT25" s="372"/>
      <c r="BU25" s="373"/>
      <c r="BV25" s="371">
        <v>739451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5950</v>
      </c>
      <c r="R26" s="460"/>
      <c r="S26" s="460"/>
      <c r="T26" s="460"/>
      <c r="U26" s="460"/>
      <c r="V26" s="499"/>
      <c r="W26" s="558"/>
      <c r="X26" s="546"/>
      <c r="Y26" s="547"/>
      <c r="Z26" s="458" t="s">
        <v>173</v>
      </c>
      <c r="AA26" s="568"/>
      <c r="AB26" s="568"/>
      <c r="AC26" s="568"/>
      <c r="AD26" s="568"/>
      <c r="AE26" s="568"/>
      <c r="AF26" s="568"/>
      <c r="AG26" s="569"/>
      <c r="AH26" s="459" t="s">
        <v>131</v>
      </c>
      <c r="AI26" s="460"/>
      <c r="AJ26" s="460"/>
      <c r="AK26" s="460"/>
      <c r="AL26" s="499"/>
      <c r="AM26" s="459" t="s">
        <v>131</v>
      </c>
      <c r="AN26" s="460"/>
      <c r="AO26" s="460"/>
      <c r="AP26" s="460"/>
      <c r="AQ26" s="460"/>
      <c r="AR26" s="499"/>
      <c r="AS26" s="459" t="s">
        <v>174</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3240</v>
      </c>
      <c r="R27" s="460"/>
      <c r="S27" s="460"/>
      <c r="T27" s="460"/>
      <c r="U27" s="460"/>
      <c r="V27" s="499"/>
      <c r="W27" s="558"/>
      <c r="X27" s="546"/>
      <c r="Y27" s="547"/>
      <c r="Z27" s="458" t="s">
        <v>177</v>
      </c>
      <c r="AA27" s="438"/>
      <c r="AB27" s="438"/>
      <c r="AC27" s="438"/>
      <c r="AD27" s="438"/>
      <c r="AE27" s="438"/>
      <c r="AF27" s="438"/>
      <c r="AG27" s="439"/>
      <c r="AH27" s="459" t="s">
        <v>131</v>
      </c>
      <c r="AI27" s="460"/>
      <c r="AJ27" s="460"/>
      <c r="AK27" s="460"/>
      <c r="AL27" s="499"/>
      <c r="AM27" s="459" t="s">
        <v>178</v>
      </c>
      <c r="AN27" s="460"/>
      <c r="AO27" s="460"/>
      <c r="AP27" s="460"/>
      <c r="AQ27" s="460"/>
      <c r="AR27" s="499"/>
      <c r="AS27" s="459" t="s">
        <v>131</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178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180</v>
      </c>
      <c r="F28" s="438"/>
      <c r="G28" s="438"/>
      <c r="H28" s="438"/>
      <c r="I28" s="438"/>
      <c r="J28" s="438"/>
      <c r="K28" s="439"/>
      <c r="L28" s="459">
        <v>1</v>
      </c>
      <c r="M28" s="460"/>
      <c r="N28" s="460"/>
      <c r="O28" s="460"/>
      <c r="P28" s="499"/>
      <c r="Q28" s="459">
        <v>2580</v>
      </c>
      <c r="R28" s="460"/>
      <c r="S28" s="460"/>
      <c r="T28" s="460"/>
      <c r="U28" s="460"/>
      <c r="V28" s="499"/>
      <c r="W28" s="558"/>
      <c r="X28" s="546"/>
      <c r="Y28" s="547"/>
      <c r="Z28" s="458" t="s">
        <v>181</v>
      </c>
      <c r="AA28" s="438"/>
      <c r="AB28" s="438"/>
      <c r="AC28" s="438"/>
      <c r="AD28" s="438"/>
      <c r="AE28" s="438"/>
      <c r="AF28" s="438"/>
      <c r="AG28" s="439"/>
      <c r="AH28" s="459" t="s">
        <v>178</v>
      </c>
      <c r="AI28" s="460"/>
      <c r="AJ28" s="460"/>
      <c r="AK28" s="460"/>
      <c r="AL28" s="499"/>
      <c r="AM28" s="459" t="s">
        <v>122</v>
      </c>
      <c r="AN28" s="460"/>
      <c r="AO28" s="460"/>
      <c r="AP28" s="460"/>
      <c r="AQ28" s="460"/>
      <c r="AR28" s="499"/>
      <c r="AS28" s="459" t="s">
        <v>131</v>
      </c>
      <c r="AT28" s="460"/>
      <c r="AU28" s="460"/>
      <c r="AV28" s="460"/>
      <c r="AW28" s="460"/>
      <c r="AX28" s="461"/>
      <c r="AY28" s="584" t="s">
        <v>182</v>
      </c>
      <c r="AZ28" s="585"/>
      <c r="BA28" s="585"/>
      <c r="BB28" s="586"/>
      <c r="BC28" s="368" t="s">
        <v>42</v>
      </c>
      <c r="BD28" s="369"/>
      <c r="BE28" s="369"/>
      <c r="BF28" s="369"/>
      <c r="BG28" s="369"/>
      <c r="BH28" s="369"/>
      <c r="BI28" s="369"/>
      <c r="BJ28" s="369"/>
      <c r="BK28" s="369"/>
      <c r="BL28" s="369"/>
      <c r="BM28" s="370"/>
      <c r="BN28" s="371">
        <v>1955646</v>
      </c>
      <c r="BO28" s="372"/>
      <c r="BP28" s="372"/>
      <c r="BQ28" s="372"/>
      <c r="BR28" s="372"/>
      <c r="BS28" s="372"/>
      <c r="BT28" s="372"/>
      <c r="BU28" s="373"/>
      <c r="BV28" s="371">
        <v>2014566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183</v>
      </c>
      <c r="F29" s="438"/>
      <c r="G29" s="438"/>
      <c r="H29" s="438"/>
      <c r="I29" s="438"/>
      <c r="J29" s="438"/>
      <c r="K29" s="439"/>
      <c r="L29" s="459">
        <v>11</v>
      </c>
      <c r="M29" s="460"/>
      <c r="N29" s="460"/>
      <c r="O29" s="460"/>
      <c r="P29" s="499"/>
      <c r="Q29" s="459">
        <v>2500</v>
      </c>
      <c r="R29" s="460"/>
      <c r="S29" s="460"/>
      <c r="T29" s="460"/>
      <c r="U29" s="460"/>
      <c r="V29" s="499"/>
      <c r="W29" s="559"/>
      <c r="X29" s="560"/>
      <c r="Y29" s="561"/>
      <c r="Z29" s="458" t="s">
        <v>184</v>
      </c>
      <c r="AA29" s="438"/>
      <c r="AB29" s="438"/>
      <c r="AC29" s="438"/>
      <c r="AD29" s="438"/>
      <c r="AE29" s="438"/>
      <c r="AF29" s="438"/>
      <c r="AG29" s="439"/>
      <c r="AH29" s="459">
        <v>106</v>
      </c>
      <c r="AI29" s="460"/>
      <c r="AJ29" s="460"/>
      <c r="AK29" s="460"/>
      <c r="AL29" s="499"/>
      <c r="AM29" s="459">
        <v>331250</v>
      </c>
      <c r="AN29" s="460"/>
      <c r="AO29" s="460"/>
      <c r="AP29" s="460"/>
      <c r="AQ29" s="460"/>
      <c r="AR29" s="499"/>
      <c r="AS29" s="459">
        <v>3125</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180497</v>
      </c>
      <c r="BO29" s="409"/>
      <c r="BP29" s="409"/>
      <c r="BQ29" s="409"/>
      <c r="BR29" s="409"/>
      <c r="BS29" s="409"/>
      <c r="BT29" s="409"/>
      <c r="BU29" s="410"/>
      <c r="BV29" s="408">
        <v>170029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96.9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1670916</v>
      </c>
      <c r="BO30" s="582"/>
      <c r="BP30" s="582"/>
      <c r="BQ30" s="582"/>
      <c r="BR30" s="582"/>
      <c r="BS30" s="582"/>
      <c r="BT30" s="582"/>
      <c r="BU30" s="583"/>
      <c r="BV30" s="581">
        <v>1685248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193</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福岡県南広域水道企業団（用水供給事業会計）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福岡県自治振興組合（一般会計）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広川防災ダム管理特別会計</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福岡県自治振興組合（公文書館事業特別会計）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福岡県介護保険広域連合（一般会計）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福岡県介護保険広域連合（介護保険事業特別会計）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福岡県市町村職員退職手当組合（一般会計）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福岡県市町村職員退職手当組合（基金特別会計）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福岡県市町村消防団員等公務災害補償組合（一般会計）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八女西部広域事務組合（一般会計）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公立八女総合病院企業団（病院及び介護老人保健施設事業会計）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H1sZvK7c+kOyp3ZoqEUazbO7ZGaIZLve6oA1Xm3Fi6wBt3pXmFQx+tkeaeT7CRATTxZdAVnUhzddMZCw+JxcA==" saltValue="9RARQzhVOM/FqJkUJ/J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BA73" sqref="BA7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557</v>
      </c>
      <c r="D34" s="1186"/>
      <c r="E34" s="1187"/>
      <c r="F34" s="32" t="s">
        <v>558</v>
      </c>
      <c r="G34" s="33" t="s">
        <v>559</v>
      </c>
      <c r="H34" s="33" t="s">
        <v>560</v>
      </c>
      <c r="I34" s="33" t="s">
        <v>561</v>
      </c>
      <c r="J34" s="34" t="s">
        <v>562</v>
      </c>
      <c r="K34" s="22"/>
      <c r="L34" s="22"/>
      <c r="M34" s="22"/>
      <c r="N34" s="22"/>
      <c r="O34" s="22"/>
      <c r="P34" s="22"/>
    </row>
    <row r="35" spans="1:16" ht="39" customHeight="1" x14ac:dyDescent="0.15">
      <c r="A35" s="22"/>
      <c r="B35" s="35"/>
      <c r="C35" s="1180" t="s">
        <v>563</v>
      </c>
      <c r="D35" s="1181"/>
      <c r="E35" s="1182"/>
      <c r="F35" s="36">
        <v>14.65</v>
      </c>
      <c r="G35" s="37">
        <v>15.56</v>
      </c>
      <c r="H35" s="37">
        <v>16.940000000000001</v>
      </c>
      <c r="I35" s="37">
        <v>18.32</v>
      </c>
      <c r="J35" s="38">
        <v>19.14</v>
      </c>
      <c r="K35" s="22"/>
      <c r="L35" s="22"/>
      <c r="M35" s="22"/>
      <c r="N35" s="22"/>
      <c r="O35" s="22"/>
      <c r="P35" s="22"/>
    </row>
    <row r="36" spans="1:16" ht="39" customHeight="1" x14ac:dyDescent="0.15">
      <c r="A36" s="22"/>
      <c r="B36" s="35"/>
      <c r="C36" s="1180" t="s">
        <v>564</v>
      </c>
      <c r="D36" s="1181"/>
      <c r="E36" s="1182"/>
      <c r="F36" s="36">
        <v>8.83</v>
      </c>
      <c r="G36" s="37">
        <v>8.6199999999999992</v>
      </c>
      <c r="H36" s="37">
        <v>13.39</v>
      </c>
      <c r="I36" s="37">
        <v>8.23</v>
      </c>
      <c r="J36" s="38">
        <v>7.64</v>
      </c>
      <c r="K36" s="22"/>
      <c r="L36" s="22"/>
      <c r="M36" s="22"/>
      <c r="N36" s="22"/>
      <c r="O36" s="22"/>
      <c r="P36" s="22"/>
    </row>
    <row r="37" spans="1:16" ht="39" customHeight="1" x14ac:dyDescent="0.15">
      <c r="A37" s="22"/>
      <c r="B37" s="35"/>
      <c r="C37" s="1180" t="s">
        <v>565</v>
      </c>
      <c r="D37" s="1181"/>
      <c r="E37" s="1182"/>
      <c r="F37" s="36">
        <v>0.53</v>
      </c>
      <c r="G37" s="37">
        <v>0.91</v>
      </c>
      <c r="H37" s="37">
        <v>0.74</v>
      </c>
      <c r="I37" s="37">
        <v>0.99</v>
      </c>
      <c r="J37" s="38">
        <v>1.18</v>
      </c>
      <c r="K37" s="22"/>
      <c r="L37" s="22"/>
      <c r="M37" s="22"/>
      <c r="N37" s="22"/>
      <c r="O37" s="22"/>
      <c r="P37" s="22"/>
    </row>
    <row r="38" spans="1:16" ht="39" customHeight="1" x14ac:dyDescent="0.15">
      <c r="A38" s="22"/>
      <c r="B38" s="35"/>
      <c r="C38" s="1180" t="s">
        <v>566</v>
      </c>
      <c r="D38" s="1181"/>
      <c r="E38" s="1182"/>
      <c r="F38" s="36">
        <v>0.11</v>
      </c>
      <c r="G38" s="37">
        <v>0.15</v>
      </c>
      <c r="H38" s="37">
        <v>0.14000000000000001</v>
      </c>
      <c r="I38" s="37">
        <v>0.14000000000000001</v>
      </c>
      <c r="J38" s="38">
        <v>0.34</v>
      </c>
      <c r="K38" s="22"/>
      <c r="L38" s="22"/>
      <c r="M38" s="22"/>
      <c r="N38" s="22"/>
      <c r="O38" s="22"/>
      <c r="P38" s="22"/>
    </row>
    <row r="39" spans="1:16" ht="39" customHeight="1" x14ac:dyDescent="0.15">
      <c r="A39" s="22"/>
      <c r="B39" s="35"/>
      <c r="C39" s="1180" t="s">
        <v>567</v>
      </c>
      <c r="D39" s="1181"/>
      <c r="E39" s="1182"/>
      <c r="F39" s="36">
        <v>0.02</v>
      </c>
      <c r="G39" s="37">
        <v>0.04</v>
      </c>
      <c r="H39" s="37">
        <v>0.03</v>
      </c>
      <c r="I39" s="37">
        <v>0.02</v>
      </c>
      <c r="J39" s="38">
        <v>0.04</v>
      </c>
      <c r="K39" s="22"/>
      <c r="L39" s="22"/>
      <c r="M39" s="22"/>
      <c r="N39" s="22"/>
      <c r="O39" s="22"/>
      <c r="P39" s="22"/>
    </row>
    <row r="40" spans="1:16" ht="39" customHeight="1" x14ac:dyDescent="0.15">
      <c r="A40" s="22"/>
      <c r="B40" s="35"/>
      <c r="C40" s="1180" t="s">
        <v>568</v>
      </c>
      <c r="D40" s="1181"/>
      <c r="E40" s="1182"/>
      <c r="F40" s="36">
        <v>0.05</v>
      </c>
      <c r="G40" s="37">
        <v>0</v>
      </c>
      <c r="H40" s="37">
        <v>0.02</v>
      </c>
      <c r="I40" s="37">
        <v>0.03</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569</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570</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RaKQ31VlZAxZEYkzaxhGBir70tW7+gyou9uEg4HwI7u9o5QgrVk4oBke621tzc1lydkYv2B+pdNhObcVCxdmw==" saltValue="uSF9jnHY/0RrRHM7MMxq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BA73" sqref="BA7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762</v>
      </c>
      <c r="L45" s="60">
        <v>733</v>
      </c>
      <c r="M45" s="60">
        <v>685</v>
      </c>
      <c r="N45" s="60">
        <v>674</v>
      </c>
      <c r="O45" s="61">
        <v>719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110</v>
      </c>
      <c r="L48" s="64">
        <v>75</v>
      </c>
      <c r="M48" s="64">
        <v>74</v>
      </c>
      <c r="N48" s="64">
        <v>99</v>
      </c>
      <c r="O48" s="65">
        <v>98</v>
      </c>
      <c r="P48" s="48"/>
      <c r="Q48" s="48"/>
      <c r="R48" s="48"/>
      <c r="S48" s="48"/>
      <c r="T48" s="48"/>
      <c r="U48" s="48"/>
    </row>
    <row r="49" spans="1:21" ht="30.75" customHeight="1" x14ac:dyDescent="0.15">
      <c r="A49" s="48"/>
      <c r="B49" s="1198"/>
      <c r="C49" s="1199"/>
      <c r="D49" s="62"/>
      <c r="E49" s="1190" t="s">
        <v>16</v>
      </c>
      <c r="F49" s="1190"/>
      <c r="G49" s="1190"/>
      <c r="H49" s="1190"/>
      <c r="I49" s="1190"/>
      <c r="J49" s="1191"/>
      <c r="K49" s="63">
        <v>126</v>
      </c>
      <c r="L49" s="64">
        <v>85</v>
      </c>
      <c r="M49" s="64">
        <v>56</v>
      </c>
      <c r="N49" s="64">
        <v>69</v>
      </c>
      <c r="O49" s="65">
        <v>89</v>
      </c>
      <c r="P49" s="48"/>
      <c r="Q49" s="48"/>
      <c r="R49" s="48"/>
      <c r="S49" s="48"/>
      <c r="T49" s="48"/>
      <c r="U49" s="48"/>
    </row>
    <row r="50" spans="1:21" ht="30.75" customHeight="1" x14ac:dyDescent="0.15">
      <c r="A50" s="48"/>
      <c r="B50" s="1198"/>
      <c r="C50" s="1199"/>
      <c r="D50" s="62"/>
      <c r="E50" s="1190" t="s">
        <v>17</v>
      </c>
      <c r="F50" s="1190"/>
      <c r="G50" s="1190"/>
      <c r="H50" s="1190"/>
      <c r="I50" s="1190"/>
      <c r="J50" s="1191"/>
      <c r="K50" s="63">
        <v>14</v>
      </c>
      <c r="L50" s="64">
        <v>14</v>
      </c>
      <c r="M50" s="64">
        <v>17</v>
      </c>
      <c r="N50" s="64">
        <v>17</v>
      </c>
      <c r="O50" s="65">
        <v>29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660</v>
      </c>
      <c r="L52" s="64">
        <v>640</v>
      </c>
      <c r="M52" s="64">
        <v>609</v>
      </c>
      <c r="N52" s="64">
        <v>609</v>
      </c>
      <c r="O52" s="65">
        <v>625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352</v>
      </c>
      <c r="L53" s="69">
        <v>267</v>
      </c>
      <c r="M53" s="69">
        <v>223</v>
      </c>
      <c r="N53" s="69">
        <v>250</v>
      </c>
      <c r="O53" s="70">
        <v>310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w00Y6pZVEP8ueFQI2U/bX4e9igWu8FOcySZ3l1Elbc0QESgmUFBiDDDLkLsSI3iJjHe+G6NqlrUq598Z6tgJA==" saltValue="TtFf9kM+JtPMqUV8hzS4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0" zoomScaleNormal="50" zoomScaleSheetLayoutView="100" workbookViewId="0">
      <selection activeCell="BA73" sqref="BA7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04" t="s">
        <v>24</v>
      </c>
      <c r="C41" s="1205"/>
      <c r="D41" s="81"/>
      <c r="E41" s="1210" t="s">
        <v>25</v>
      </c>
      <c r="F41" s="1210"/>
      <c r="G41" s="1210"/>
      <c r="H41" s="1211"/>
      <c r="I41" s="82">
        <v>6951</v>
      </c>
      <c r="J41" s="83">
        <v>6879</v>
      </c>
      <c r="K41" s="83">
        <v>7017</v>
      </c>
      <c r="L41" s="83">
        <v>7223</v>
      </c>
      <c r="M41" s="84">
        <v>7308</v>
      </c>
    </row>
    <row r="42" spans="2:13" ht="27.75" customHeight="1" x14ac:dyDescent="0.15">
      <c r="B42" s="1206"/>
      <c r="C42" s="1207"/>
      <c r="D42" s="85"/>
      <c r="E42" s="1212" t="s">
        <v>26</v>
      </c>
      <c r="F42" s="1212"/>
      <c r="G42" s="1212"/>
      <c r="H42" s="1213"/>
      <c r="I42" s="86">
        <v>55</v>
      </c>
      <c r="J42" s="87">
        <v>43</v>
      </c>
      <c r="K42" s="87">
        <v>134</v>
      </c>
      <c r="L42" s="87">
        <v>139</v>
      </c>
      <c r="M42" s="88">
        <v>137</v>
      </c>
    </row>
    <row r="43" spans="2:13" ht="27.75" customHeight="1" x14ac:dyDescent="0.15">
      <c r="B43" s="1206"/>
      <c r="C43" s="1207"/>
      <c r="D43" s="85"/>
      <c r="E43" s="1212" t="s">
        <v>27</v>
      </c>
      <c r="F43" s="1212"/>
      <c r="G43" s="1212"/>
      <c r="H43" s="1213"/>
      <c r="I43" s="86">
        <v>1841</v>
      </c>
      <c r="J43" s="87">
        <v>2056</v>
      </c>
      <c r="K43" s="87">
        <v>2161</v>
      </c>
      <c r="L43" s="87">
        <v>2176</v>
      </c>
      <c r="M43" s="88">
        <v>2317</v>
      </c>
    </row>
    <row r="44" spans="2:13" ht="27.75" customHeight="1" x14ac:dyDescent="0.15">
      <c r="B44" s="1206"/>
      <c r="C44" s="1207"/>
      <c r="D44" s="85"/>
      <c r="E44" s="1212" t="s">
        <v>28</v>
      </c>
      <c r="F44" s="1212"/>
      <c r="G44" s="1212"/>
      <c r="H44" s="1213"/>
      <c r="I44" s="86">
        <v>729</v>
      </c>
      <c r="J44" s="87">
        <v>682</v>
      </c>
      <c r="K44" s="87">
        <v>680</v>
      </c>
      <c r="L44" s="87">
        <v>768</v>
      </c>
      <c r="M44" s="88">
        <v>845</v>
      </c>
    </row>
    <row r="45" spans="2:13" ht="27.75" customHeight="1" x14ac:dyDescent="0.15">
      <c r="B45" s="1206"/>
      <c r="C45" s="1207"/>
      <c r="D45" s="85"/>
      <c r="E45" s="1212" t="s">
        <v>29</v>
      </c>
      <c r="F45" s="1212"/>
      <c r="G45" s="1212"/>
      <c r="H45" s="1213"/>
      <c r="I45" s="86">
        <v>777</v>
      </c>
      <c r="J45" s="87">
        <v>732</v>
      </c>
      <c r="K45" s="87">
        <v>918</v>
      </c>
      <c r="L45" s="87">
        <v>781</v>
      </c>
      <c r="M45" s="88">
        <v>690</v>
      </c>
    </row>
    <row r="46" spans="2:13" ht="27.75" customHeight="1" x14ac:dyDescent="0.15">
      <c r="B46" s="1206"/>
      <c r="C46" s="1207"/>
      <c r="D46" s="89"/>
      <c r="E46" s="1212" t="s">
        <v>30</v>
      </c>
      <c r="F46" s="1212"/>
      <c r="G46" s="1212"/>
      <c r="H46" s="1213"/>
      <c r="I46" s="86" t="s">
        <v>506</v>
      </c>
      <c r="J46" s="87" t="s">
        <v>506</v>
      </c>
      <c r="K46" s="87" t="s">
        <v>506</v>
      </c>
      <c r="L46" s="87" t="s">
        <v>506</v>
      </c>
      <c r="M46" s="88" t="s">
        <v>506</v>
      </c>
    </row>
    <row r="47" spans="2:13" ht="27.75" customHeight="1" x14ac:dyDescent="0.15">
      <c r="B47" s="1206"/>
      <c r="C47" s="1207"/>
      <c r="D47" s="90"/>
      <c r="E47" s="1214" t="s">
        <v>31</v>
      </c>
      <c r="F47" s="1215"/>
      <c r="G47" s="1215"/>
      <c r="H47" s="1216"/>
      <c r="I47" s="86" t="s">
        <v>506</v>
      </c>
      <c r="J47" s="87" t="s">
        <v>506</v>
      </c>
      <c r="K47" s="87" t="s">
        <v>506</v>
      </c>
      <c r="L47" s="87" t="s">
        <v>506</v>
      </c>
      <c r="M47" s="88" t="s">
        <v>506</v>
      </c>
    </row>
    <row r="48" spans="2:13" ht="27.75" customHeight="1" x14ac:dyDescent="0.15">
      <c r="B48" s="1206"/>
      <c r="C48" s="1207"/>
      <c r="D48" s="85"/>
      <c r="E48" s="1212" t="s">
        <v>32</v>
      </c>
      <c r="F48" s="1212"/>
      <c r="G48" s="1212"/>
      <c r="H48" s="1213"/>
      <c r="I48" s="86" t="s">
        <v>506</v>
      </c>
      <c r="J48" s="87" t="s">
        <v>506</v>
      </c>
      <c r="K48" s="87" t="s">
        <v>506</v>
      </c>
      <c r="L48" s="87" t="s">
        <v>506</v>
      </c>
      <c r="M48" s="88" t="s">
        <v>506</v>
      </c>
    </row>
    <row r="49" spans="2:13" ht="27.75" customHeight="1" x14ac:dyDescent="0.15">
      <c r="B49" s="1208"/>
      <c r="C49" s="1209"/>
      <c r="D49" s="85"/>
      <c r="E49" s="1212" t="s">
        <v>33</v>
      </c>
      <c r="F49" s="1212"/>
      <c r="G49" s="1212"/>
      <c r="H49" s="1213"/>
      <c r="I49" s="86" t="s">
        <v>506</v>
      </c>
      <c r="J49" s="87" t="s">
        <v>506</v>
      </c>
      <c r="K49" s="87" t="s">
        <v>506</v>
      </c>
      <c r="L49" s="87" t="s">
        <v>506</v>
      </c>
      <c r="M49" s="88" t="s">
        <v>506</v>
      </c>
    </row>
    <row r="50" spans="2:13" ht="27.75" customHeight="1" x14ac:dyDescent="0.15">
      <c r="B50" s="1217" t="s">
        <v>34</v>
      </c>
      <c r="C50" s="1218"/>
      <c r="D50" s="91"/>
      <c r="E50" s="1212" t="s">
        <v>35</v>
      </c>
      <c r="F50" s="1212"/>
      <c r="G50" s="1212"/>
      <c r="H50" s="1213"/>
      <c r="I50" s="86">
        <v>3639</v>
      </c>
      <c r="J50" s="87">
        <v>3688</v>
      </c>
      <c r="K50" s="87">
        <v>3647</v>
      </c>
      <c r="L50" s="87">
        <v>3872</v>
      </c>
      <c r="M50" s="88">
        <v>3810</v>
      </c>
    </row>
    <row r="51" spans="2:13" ht="27.75" customHeight="1" x14ac:dyDescent="0.15">
      <c r="B51" s="1206"/>
      <c r="C51" s="1207"/>
      <c r="D51" s="85"/>
      <c r="E51" s="1212" t="s">
        <v>36</v>
      </c>
      <c r="F51" s="1212"/>
      <c r="G51" s="1212"/>
      <c r="H51" s="1213"/>
      <c r="I51" s="86">
        <v>6</v>
      </c>
      <c r="J51" s="87">
        <v>5</v>
      </c>
      <c r="K51" s="87">
        <v>5</v>
      </c>
      <c r="L51" s="87">
        <v>29</v>
      </c>
      <c r="M51" s="88">
        <v>3</v>
      </c>
    </row>
    <row r="52" spans="2:13" ht="27.75" customHeight="1" x14ac:dyDescent="0.15">
      <c r="B52" s="1208"/>
      <c r="C52" s="1209"/>
      <c r="D52" s="85"/>
      <c r="E52" s="1212" t="s">
        <v>37</v>
      </c>
      <c r="F52" s="1212"/>
      <c r="G52" s="1212"/>
      <c r="H52" s="1213"/>
      <c r="I52" s="86">
        <v>6830</v>
      </c>
      <c r="J52" s="87">
        <v>6731</v>
      </c>
      <c r="K52" s="87">
        <v>6961</v>
      </c>
      <c r="L52" s="87">
        <v>7166</v>
      </c>
      <c r="M52" s="88">
        <v>7326</v>
      </c>
    </row>
    <row r="53" spans="2:13" ht="27.75" customHeight="1" thickBot="1" x14ac:dyDescent="0.2">
      <c r="B53" s="1219" t="s">
        <v>38</v>
      </c>
      <c r="C53" s="1220"/>
      <c r="D53" s="92"/>
      <c r="E53" s="1221" t="s">
        <v>39</v>
      </c>
      <c r="F53" s="1221"/>
      <c r="G53" s="1221"/>
      <c r="H53" s="1222"/>
      <c r="I53" s="93">
        <v>-122</v>
      </c>
      <c r="J53" s="94">
        <v>-32</v>
      </c>
      <c r="K53" s="94">
        <v>298</v>
      </c>
      <c r="L53" s="94">
        <v>19</v>
      </c>
      <c r="M53" s="95">
        <v>159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R8IlQ+CGsS7pnpE5hoF40GiqdmRvWKEM0mtHbiGOu8oF9iaX+cjIwd/CLNFSMpvHYQBzSbYJkATog8BY2jWg==" saltValue="pT4asfm3nD0ICXFqV5b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BA73" sqref="BA7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1936</v>
      </c>
      <c r="G55" s="107">
        <v>2015</v>
      </c>
      <c r="H55" s="108">
        <v>1956</v>
      </c>
    </row>
    <row r="56" spans="2:8" ht="52.5" customHeight="1" x14ac:dyDescent="0.15">
      <c r="B56" s="109"/>
      <c r="C56" s="1233" t="s">
        <v>43</v>
      </c>
      <c r="D56" s="1233"/>
      <c r="E56" s="1234"/>
      <c r="F56" s="110">
        <v>146</v>
      </c>
      <c r="G56" s="110">
        <v>170</v>
      </c>
      <c r="H56" s="111">
        <v>180</v>
      </c>
    </row>
    <row r="57" spans="2:8" ht="53.25" customHeight="1" x14ac:dyDescent="0.15">
      <c r="B57" s="109"/>
      <c r="C57" s="1235" t="s">
        <v>44</v>
      </c>
      <c r="D57" s="1235"/>
      <c r="E57" s="1236"/>
      <c r="F57" s="112">
        <v>1562</v>
      </c>
      <c r="G57" s="112">
        <v>1685</v>
      </c>
      <c r="H57" s="113">
        <v>1671</v>
      </c>
    </row>
    <row r="58" spans="2:8" ht="45.75" customHeight="1" x14ac:dyDescent="0.15">
      <c r="B58" s="114"/>
      <c r="C58" s="1223" t="s">
        <v>595</v>
      </c>
      <c r="D58" s="1224"/>
      <c r="E58" s="1225"/>
      <c r="F58" s="115">
        <v>856</v>
      </c>
      <c r="G58" s="115">
        <v>992</v>
      </c>
      <c r="H58" s="116">
        <v>1109</v>
      </c>
    </row>
    <row r="59" spans="2:8" ht="45.75" customHeight="1" x14ac:dyDescent="0.15">
      <c r="B59" s="114"/>
      <c r="C59" s="1223" t="s">
        <v>596</v>
      </c>
      <c r="D59" s="1224"/>
      <c r="E59" s="1225"/>
      <c r="F59" s="115">
        <v>429</v>
      </c>
      <c r="G59" s="115">
        <v>438</v>
      </c>
      <c r="H59" s="116">
        <v>296</v>
      </c>
    </row>
    <row r="60" spans="2:8" ht="45.75" customHeight="1" x14ac:dyDescent="0.15">
      <c r="B60" s="114"/>
      <c r="C60" s="1223" t="s">
        <v>597</v>
      </c>
      <c r="D60" s="1224"/>
      <c r="E60" s="1225"/>
      <c r="F60" s="115">
        <v>103</v>
      </c>
      <c r="G60" s="115">
        <v>103</v>
      </c>
      <c r="H60" s="116">
        <v>104</v>
      </c>
    </row>
    <row r="61" spans="2:8" ht="45.75" customHeight="1" x14ac:dyDescent="0.15">
      <c r="B61" s="114"/>
      <c r="C61" s="1223" t="s">
        <v>598</v>
      </c>
      <c r="D61" s="1224"/>
      <c r="E61" s="1225"/>
      <c r="F61" s="115">
        <v>41</v>
      </c>
      <c r="G61" s="115">
        <v>42</v>
      </c>
      <c r="H61" s="116">
        <v>42</v>
      </c>
    </row>
    <row r="62" spans="2:8" ht="45.75" customHeight="1" thickBot="1" x14ac:dyDescent="0.2">
      <c r="B62" s="117"/>
      <c r="C62" s="1226" t="s">
        <v>599</v>
      </c>
      <c r="D62" s="1227"/>
      <c r="E62" s="1228"/>
      <c r="F62" s="118">
        <v>13</v>
      </c>
      <c r="G62" s="118">
        <v>27</v>
      </c>
      <c r="H62" s="119">
        <v>38</v>
      </c>
    </row>
    <row r="63" spans="2:8" ht="52.5" customHeight="1" thickBot="1" x14ac:dyDescent="0.2">
      <c r="B63" s="120"/>
      <c r="C63" s="1229" t="s">
        <v>45</v>
      </c>
      <c r="D63" s="1229"/>
      <c r="E63" s="1230"/>
      <c r="F63" s="121">
        <v>3644</v>
      </c>
      <c r="G63" s="121">
        <v>3870</v>
      </c>
      <c r="H63" s="122">
        <v>3807</v>
      </c>
    </row>
    <row r="64" spans="2:8" ht="15" customHeight="1" x14ac:dyDescent="0.15"/>
    <row r="65" ht="0" hidden="1" customHeight="1" x14ac:dyDescent="0.15"/>
    <row r="66" ht="0" hidden="1" customHeight="1" x14ac:dyDescent="0.15"/>
  </sheetData>
  <sheetProtection algorithmName="SHA-512" hashValue="++w8G1B7pJNGl8cT81nHyvw2S1XT236YcSgUJ6Qigq3+75W2hsy7yWQRWMzd0v/xM7ZR/1xIlHTm+KtEQciDgQ==" saltValue="6FbjyQ25W/AjHSWFjV9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93623</v>
      </c>
      <c r="E3" s="141"/>
      <c r="F3" s="142">
        <v>53270</v>
      </c>
      <c r="G3" s="143"/>
      <c r="H3" s="144"/>
    </row>
    <row r="4" spans="1:8" x14ac:dyDescent="0.15">
      <c r="A4" s="145"/>
      <c r="B4" s="146"/>
      <c r="C4" s="147"/>
      <c r="D4" s="148">
        <v>28971</v>
      </c>
      <c r="E4" s="149"/>
      <c r="F4" s="150">
        <v>24316</v>
      </c>
      <c r="G4" s="151"/>
      <c r="H4" s="152"/>
    </row>
    <row r="5" spans="1:8" x14ac:dyDescent="0.15">
      <c r="A5" s="133" t="s">
        <v>541</v>
      </c>
      <c r="B5" s="138"/>
      <c r="C5" s="139"/>
      <c r="D5" s="140">
        <v>47410</v>
      </c>
      <c r="E5" s="141"/>
      <c r="F5" s="142">
        <v>53292</v>
      </c>
      <c r="G5" s="143"/>
      <c r="H5" s="144"/>
    </row>
    <row r="6" spans="1:8" x14ac:dyDescent="0.15">
      <c r="A6" s="145"/>
      <c r="B6" s="146"/>
      <c r="C6" s="147"/>
      <c r="D6" s="148">
        <v>21981</v>
      </c>
      <c r="E6" s="149"/>
      <c r="F6" s="150">
        <v>28900</v>
      </c>
      <c r="G6" s="151"/>
      <c r="H6" s="152"/>
    </row>
    <row r="7" spans="1:8" x14ac:dyDescent="0.15">
      <c r="A7" s="133" t="s">
        <v>542</v>
      </c>
      <c r="B7" s="138"/>
      <c r="C7" s="139"/>
      <c r="D7" s="140">
        <v>69960</v>
      </c>
      <c r="E7" s="141"/>
      <c r="F7" s="142">
        <v>56894</v>
      </c>
      <c r="G7" s="143"/>
      <c r="H7" s="144"/>
    </row>
    <row r="8" spans="1:8" x14ac:dyDescent="0.15">
      <c r="A8" s="145"/>
      <c r="B8" s="146"/>
      <c r="C8" s="147"/>
      <c r="D8" s="148">
        <v>37239</v>
      </c>
      <c r="E8" s="149"/>
      <c r="F8" s="150">
        <v>32548</v>
      </c>
      <c r="G8" s="151"/>
      <c r="H8" s="152"/>
    </row>
    <row r="9" spans="1:8" x14ac:dyDescent="0.15">
      <c r="A9" s="133" t="s">
        <v>543</v>
      </c>
      <c r="B9" s="138"/>
      <c r="C9" s="139"/>
      <c r="D9" s="140">
        <v>68695</v>
      </c>
      <c r="E9" s="141"/>
      <c r="F9" s="142">
        <v>47738</v>
      </c>
      <c r="G9" s="143"/>
      <c r="H9" s="144"/>
    </row>
    <row r="10" spans="1:8" x14ac:dyDescent="0.15">
      <c r="A10" s="145"/>
      <c r="B10" s="146"/>
      <c r="C10" s="147"/>
      <c r="D10" s="148">
        <v>36814</v>
      </c>
      <c r="E10" s="149"/>
      <c r="F10" s="150">
        <v>24937</v>
      </c>
      <c r="G10" s="151"/>
      <c r="H10" s="152"/>
    </row>
    <row r="11" spans="1:8" x14ac:dyDescent="0.15">
      <c r="A11" s="133" t="s">
        <v>544</v>
      </c>
      <c r="B11" s="138"/>
      <c r="C11" s="139"/>
      <c r="D11" s="140">
        <v>60895</v>
      </c>
      <c r="E11" s="141"/>
      <c r="F11" s="142">
        <v>52191</v>
      </c>
      <c r="G11" s="143"/>
      <c r="H11" s="144"/>
    </row>
    <row r="12" spans="1:8" x14ac:dyDescent="0.15">
      <c r="A12" s="145"/>
      <c r="B12" s="146"/>
      <c r="C12" s="153"/>
      <c r="D12" s="148">
        <v>28644</v>
      </c>
      <c r="E12" s="149"/>
      <c r="F12" s="150">
        <v>24843</v>
      </c>
      <c r="G12" s="151"/>
      <c r="H12" s="152"/>
    </row>
    <row r="13" spans="1:8" x14ac:dyDescent="0.15">
      <c r="A13" s="133"/>
      <c r="B13" s="138"/>
      <c r="C13" s="154"/>
      <c r="D13" s="155">
        <v>68117</v>
      </c>
      <c r="E13" s="156"/>
      <c r="F13" s="157">
        <v>52677</v>
      </c>
      <c r="G13" s="158"/>
      <c r="H13" s="144"/>
    </row>
    <row r="14" spans="1:8" x14ac:dyDescent="0.15">
      <c r="A14" s="145"/>
      <c r="B14" s="146"/>
      <c r="C14" s="147"/>
      <c r="D14" s="148">
        <v>30730</v>
      </c>
      <c r="E14" s="149"/>
      <c r="F14" s="150">
        <v>27109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8.91</v>
      </c>
      <c r="C19" s="159">
        <f>ROUND(VALUE(SUBSTITUTE(実質収支比率等に係る経年分析!G$48,"▲","-")),2)</f>
        <v>8.68</v>
      </c>
      <c r="D19" s="159">
        <f>ROUND(VALUE(SUBSTITUTE(実質収支比率等に係る経年分析!H$48,"▲","-")),2)</f>
        <v>13.46</v>
      </c>
      <c r="E19" s="159">
        <f>ROUND(VALUE(SUBSTITUTE(実質収支比率等に係る経年分析!I$48,"▲","-")),2)</f>
        <v>8.3000000000000007</v>
      </c>
      <c r="F19" s="159">
        <f>ROUND(VALUE(SUBSTITUTE(実質収支比率等に係る経年分析!J$48,"▲","-")),2)</f>
        <v>7.7</v>
      </c>
    </row>
    <row r="20" spans="1:11" x14ac:dyDescent="0.15">
      <c r="A20" s="159" t="s">
        <v>49</v>
      </c>
      <c r="B20" s="159">
        <f>ROUND(VALUE(SUBSTITUTE(実質収支比率等に係る経年分析!F$47,"▲","-")),2)</f>
        <v>39.75</v>
      </c>
      <c r="C20" s="159">
        <f>ROUND(VALUE(SUBSTITUTE(実質収支比率等に係る経年分析!G$47,"▲","-")),2)</f>
        <v>42.8</v>
      </c>
      <c r="D20" s="159">
        <f>ROUND(VALUE(SUBSTITUTE(実質収支比率等に係る経年分析!H$47,"▲","-")),2)</f>
        <v>43.34</v>
      </c>
      <c r="E20" s="159">
        <f>ROUND(VALUE(SUBSTITUTE(実質収支比率等に係る経年分析!I$47,"▲","-")),2)</f>
        <v>44.75</v>
      </c>
      <c r="F20" s="159">
        <f>ROUND(VALUE(SUBSTITUTE(実質収支比率等に係る経年分析!J$47,"▲","-")),2)</f>
        <v>43.39</v>
      </c>
    </row>
    <row r="21" spans="1:11" x14ac:dyDescent="0.15">
      <c r="A21" s="159" t="s">
        <v>50</v>
      </c>
      <c r="B21" s="159">
        <f>IF(ISNUMBER(VALUE(SUBSTITUTE(実質収支比率等に係る経年分析!F$49,"▲","-"))),ROUND(VALUE(SUBSTITUTE(実質収支比率等に係る経年分析!F$49,"▲","-")),2),NA())</f>
        <v>0.28000000000000003</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4.95</v>
      </c>
      <c r="E21" s="159">
        <f>IF(ISNUMBER(VALUE(SUBSTITUTE(実質収支比率等に係る経年分析!I$49,"▲","-"))),ROUND(VALUE(SUBSTITUTE(実質収支比率等に係る経年分析!I$49,"▲","-")),2),NA())</f>
        <v>-4.6500000000000004</v>
      </c>
      <c r="F21" s="159">
        <f>IF(ISNUMBER(VALUE(SUBSTITUTE(実質収支比率等に係る経年分析!J$49,"▲","-"))),ROUND(VALUE(SUBSTITUTE(実質収支比率等に係る経年分析!J$49,"▲","-")),2),NA())</f>
        <v>-2.74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広川防災ダム管理特別会計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8.6199999999999992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7.64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16.940000000000001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19.14</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3.17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3.06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3.58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2.95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2.23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660</v>
      </c>
      <c r="E42" s="161"/>
      <c r="F42" s="161"/>
      <c r="G42" s="161">
        <f>'実質公債費比率（分子）の構造'!L$52</f>
        <v>640</v>
      </c>
      <c r="H42" s="161"/>
      <c r="I42" s="161"/>
      <c r="J42" s="161">
        <f>'実質公債費比率（分子）の構造'!M$52</f>
        <v>609</v>
      </c>
      <c r="K42" s="161"/>
      <c r="L42" s="161"/>
      <c r="M42" s="161">
        <f>'実質公債費比率（分子）の構造'!N$52</f>
        <v>609</v>
      </c>
      <c r="N42" s="161"/>
      <c r="O42" s="161"/>
      <c r="P42" s="161">
        <f>'実質公債費比率（分子）の構造'!O$52</f>
        <v>625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14</v>
      </c>
      <c r="C44" s="161"/>
      <c r="D44" s="161"/>
      <c r="E44" s="161">
        <f>'実質公債費比率（分子）の構造'!L$50</f>
        <v>14</v>
      </c>
      <c r="F44" s="161"/>
      <c r="G44" s="161"/>
      <c r="H44" s="161">
        <f>'実質公債費比率（分子）の構造'!M$50</f>
        <v>17</v>
      </c>
      <c r="I44" s="161"/>
      <c r="J44" s="161"/>
      <c r="K44" s="161">
        <f>'実質公債費比率（分子）の構造'!N$50</f>
        <v>17</v>
      </c>
      <c r="L44" s="161"/>
      <c r="M44" s="161"/>
      <c r="N44" s="161">
        <f>'実質公債費比率（分子）の構造'!O$50</f>
        <v>29</v>
      </c>
      <c r="O44" s="161"/>
      <c r="P44" s="161"/>
    </row>
    <row r="45" spans="1:16" x14ac:dyDescent="0.15">
      <c r="A45" s="161" t="s">
        <v>60</v>
      </c>
      <c r="B45" s="161">
        <f>'実質公債費比率（分子）の構造'!K$49</f>
        <v>126</v>
      </c>
      <c r="C45" s="161"/>
      <c r="D45" s="161"/>
      <c r="E45" s="161">
        <f>'実質公債費比率（分子）の構造'!L$49</f>
        <v>85</v>
      </c>
      <c r="F45" s="161"/>
      <c r="G45" s="161"/>
      <c r="H45" s="161">
        <f>'実質公債費比率（分子）の構造'!M$49</f>
        <v>56</v>
      </c>
      <c r="I45" s="161"/>
      <c r="J45" s="161"/>
      <c r="K45" s="161">
        <f>'実質公債費比率（分子）の構造'!N$49</f>
        <v>69</v>
      </c>
      <c r="L45" s="161"/>
      <c r="M45" s="161"/>
      <c r="N45" s="161">
        <f>'実質公債費比率（分子）の構造'!O$49</f>
        <v>89</v>
      </c>
      <c r="O45" s="161"/>
      <c r="P45" s="161"/>
    </row>
    <row r="46" spans="1:16" x14ac:dyDescent="0.15">
      <c r="A46" s="161" t="s">
        <v>61</v>
      </c>
      <c r="B46" s="161">
        <f>'実質公債費比率（分子）の構造'!K$48</f>
        <v>110</v>
      </c>
      <c r="C46" s="161"/>
      <c r="D46" s="161"/>
      <c r="E46" s="161">
        <f>'実質公債費比率（分子）の構造'!L$48</f>
        <v>75</v>
      </c>
      <c r="F46" s="161"/>
      <c r="G46" s="161"/>
      <c r="H46" s="161">
        <f>'実質公債費比率（分子）の構造'!M$48</f>
        <v>74</v>
      </c>
      <c r="I46" s="161"/>
      <c r="J46" s="161"/>
      <c r="K46" s="161">
        <f>'実質公債費比率（分子）の構造'!N$48</f>
        <v>99</v>
      </c>
      <c r="L46" s="161"/>
      <c r="M46" s="161"/>
      <c r="N46" s="161">
        <f>'実質公債費比率（分子）の構造'!O$48</f>
        <v>98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762</v>
      </c>
      <c r="C49" s="161"/>
      <c r="D49" s="161"/>
      <c r="E49" s="161">
        <f>'実質公債費比率（分子）の構造'!L$45</f>
        <v>733</v>
      </c>
      <c r="F49" s="161"/>
      <c r="G49" s="161"/>
      <c r="H49" s="161">
        <f>'実質公債費比率（分子）の構造'!M$45</f>
        <v>685</v>
      </c>
      <c r="I49" s="161"/>
      <c r="J49" s="161"/>
      <c r="K49" s="161">
        <f>'実質公債費比率（分子）の構造'!N$45</f>
        <v>674</v>
      </c>
      <c r="L49" s="161"/>
      <c r="M49" s="161"/>
      <c r="N49" s="161">
        <f>'実質公債費比率（分子）の構造'!O$45</f>
        <v>719</v>
      </c>
      <c r="O49" s="161"/>
      <c r="P49" s="161"/>
    </row>
    <row r="50" spans="1:16" x14ac:dyDescent="0.15">
      <c r="A50" s="161" t="s">
        <v>65</v>
      </c>
      <c r="B50" s="161" t="e">
        <f>NA()</f>
        <v>#N/A</v>
      </c>
      <c r="C50" s="161">
        <f>IF(ISNUMBER('実質公債費比率（分子）の構造'!K$53),'実質公債費比率（分子）の構造'!K$53,NA())</f>
        <v>352</v>
      </c>
      <c r="D50" s="161" t="e">
        <f>NA()</f>
        <v>#N/A</v>
      </c>
      <c r="E50" s="161" t="e">
        <f>NA()</f>
        <v>#N/A</v>
      </c>
      <c r="F50" s="161">
        <f>IF(ISNUMBER('実質公債費比率（分子）の構造'!L$53),'実質公債費比率（分子）の構造'!L$53,NA())</f>
        <v>267</v>
      </c>
      <c r="G50" s="161" t="e">
        <f>NA()</f>
        <v>#N/A</v>
      </c>
      <c r="H50" s="161" t="e">
        <f>NA()</f>
        <v>#N/A</v>
      </c>
      <c r="I50" s="161">
        <f>IF(ISNUMBER('実質公債費比率（分子）の構造'!M$53),'実質公債費比率（分子）の構造'!M$53,NA())</f>
        <v>223</v>
      </c>
      <c r="J50" s="161" t="e">
        <f>NA()</f>
        <v>#N/A</v>
      </c>
      <c r="K50" s="161" t="e">
        <f>NA()</f>
        <v>#N/A</v>
      </c>
      <c r="L50" s="161">
        <f>IF(ISNUMBER('実質公債費比率（分子）の構造'!N$53),'実質公債費比率（分子）の構造'!N$53,NA())</f>
        <v>250</v>
      </c>
      <c r="M50" s="161" t="e">
        <f>NA()</f>
        <v>#N/A</v>
      </c>
      <c r="N50" s="161" t="e">
        <f>NA()</f>
        <v>#N/A</v>
      </c>
      <c r="O50" s="161">
        <f>IF(ISNUMBER('実質公債費比率（分子）の構造'!O$53),'実質公債費比率（分子）の構造'!O$53,NA())</f>
        <v>310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6830</v>
      </c>
      <c r="E56" s="160"/>
      <c r="F56" s="160"/>
      <c r="G56" s="160">
        <f>'将来負担比率（分子）の構造'!J$52</f>
        <v>6731</v>
      </c>
      <c r="H56" s="160"/>
      <c r="I56" s="160"/>
      <c r="J56" s="160">
        <f>'将来負担比率（分子）の構造'!K$52</f>
        <v>6961</v>
      </c>
      <c r="K56" s="160"/>
      <c r="L56" s="160"/>
      <c r="M56" s="160">
        <f>'将来負担比率（分子）の構造'!L$52</f>
        <v>7166</v>
      </c>
      <c r="N56" s="160"/>
      <c r="O56" s="160"/>
      <c r="P56" s="160">
        <f>'将来負担比率（分子）の構造'!M$52</f>
        <v>7326</v>
      </c>
    </row>
    <row r="57" spans="1:16" x14ac:dyDescent="0.15">
      <c r="A57" s="160" t="s">
        <v>36</v>
      </c>
      <c r="B57" s="160"/>
      <c r="C57" s="160"/>
      <c r="D57" s="160">
        <f>'将来負担比率（分子）の構造'!I$51</f>
        <v>6</v>
      </c>
      <c r="E57" s="160"/>
      <c r="F57" s="160"/>
      <c r="G57" s="160">
        <f>'将来負担比率（分子）の構造'!J$51</f>
        <v>5</v>
      </c>
      <c r="H57" s="160"/>
      <c r="I57" s="160"/>
      <c r="J57" s="160">
        <f>'将来負担比率（分子）の構造'!K$51</f>
        <v>5</v>
      </c>
      <c r="K57" s="160"/>
      <c r="L57" s="160"/>
      <c r="M57" s="160">
        <f>'将来負担比率（分子）の構造'!L$51</f>
        <v>29</v>
      </c>
      <c r="N57" s="160"/>
      <c r="O57" s="160"/>
      <c r="P57" s="160">
        <f>'将来負担比率（分子）の構造'!M$51</f>
        <v>3</v>
      </c>
    </row>
    <row r="58" spans="1:16" x14ac:dyDescent="0.15">
      <c r="A58" s="160" t="s">
        <v>35</v>
      </c>
      <c r="B58" s="160"/>
      <c r="C58" s="160"/>
      <c r="D58" s="160">
        <f>'将来負担比率（分子）の構造'!I$50</f>
        <v>3639</v>
      </c>
      <c r="E58" s="160"/>
      <c r="F58" s="160"/>
      <c r="G58" s="160">
        <f>'将来負担比率（分子）の構造'!J$50</f>
        <v>3688</v>
      </c>
      <c r="H58" s="160"/>
      <c r="I58" s="160"/>
      <c r="J58" s="160">
        <f>'将来負担比率（分子）の構造'!K$50</f>
        <v>3647</v>
      </c>
      <c r="K58" s="160"/>
      <c r="L58" s="160"/>
      <c r="M58" s="160">
        <f>'将来負担比率（分子）の構造'!L$50</f>
        <v>3872</v>
      </c>
      <c r="N58" s="160"/>
      <c r="O58" s="160"/>
      <c r="P58" s="160">
        <f>'将来負担比率（分子）の構造'!M$50</f>
        <v>3810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777</v>
      </c>
      <c r="C62" s="160"/>
      <c r="D62" s="160"/>
      <c r="E62" s="160">
        <f>'将来負担比率（分子）の構造'!J$45</f>
        <v>732</v>
      </c>
      <c r="F62" s="160"/>
      <c r="G62" s="160"/>
      <c r="H62" s="160">
        <f>'将来負担比率（分子）の構造'!K$45</f>
        <v>918</v>
      </c>
      <c r="I62" s="160"/>
      <c r="J62" s="160"/>
      <c r="K62" s="160">
        <f>'将来負担比率（分子）の構造'!L$45</f>
        <v>781</v>
      </c>
      <c r="L62" s="160"/>
      <c r="M62" s="160"/>
      <c r="N62" s="160">
        <f>'将来負担比率（分子）の構造'!M$45</f>
        <v>690</v>
      </c>
      <c r="O62" s="160"/>
      <c r="P62" s="160"/>
    </row>
    <row r="63" spans="1:16" x14ac:dyDescent="0.15">
      <c r="A63" s="160" t="s">
        <v>28</v>
      </c>
      <c r="B63" s="160">
        <f>'将来負担比率（分子）の構造'!I$44</f>
        <v>729</v>
      </c>
      <c r="C63" s="160"/>
      <c r="D63" s="160"/>
      <c r="E63" s="160">
        <f>'将来負担比率（分子）の構造'!J$44</f>
        <v>682</v>
      </c>
      <c r="F63" s="160"/>
      <c r="G63" s="160"/>
      <c r="H63" s="160">
        <f>'将来負担比率（分子）の構造'!K$44</f>
        <v>680</v>
      </c>
      <c r="I63" s="160"/>
      <c r="J63" s="160"/>
      <c r="K63" s="160">
        <f>'将来負担比率（分子）の構造'!L$44</f>
        <v>768</v>
      </c>
      <c r="L63" s="160"/>
      <c r="M63" s="160"/>
      <c r="N63" s="160">
        <f>'将来負担比率（分子）の構造'!M$44</f>
        <v>845</v>
      </c>
      <c r="O63" s="160"/>
      <c r="P63" s="160"/>
    </row>
    <row r="64" spans="1:16" x14ac:dyDescent="0.15">
      <c r="A64" s="160" t="s">
        <v>27</v>
      </c>
      <c r="B64" s="160">
        <f>'将来負担比率（分子）の構造'!I$43</f>
        <v>1841</v>
      </c>
      <c r="C64" s="160"/>
      <c r="D64" s="160"/>
      <c r="E64" s="160">
        <f>'将来負担比率（分子）の構造'!J$43</f>
        <v>2056</v>
      </c>
      <c r="F64" s="160"/>
      <c r="G64" s="160"/>
      <c r="H64" s="160">
        <f>'将来負担比率（分子）の構造'!K$43</f>
        <v>2161</v>
      </c>
      <c r="I64" s="160"/>
      <c r="J64" s="160"/>
      <c r="K64" s="160">
        <f>'将来負担比率（分子）の構造'!L$43</f>
        <v>2176</v>
      </c>
      <c r="L64" s="160"/>
      <c r="M64" s="160"/>
      <c r="N64" s="160">
        <f>'将来負担比率（分子）の構造'!M$43</f>
        <v>2317</v>
      </c>
      <c r="O64" s="160"/>
      <c r="P64" s="160"/>
    </row>
    <row r="65" spans="1:16" x14ac:dyDescent="0.15">
      <c r="A65" s="160" t="s">
        <v>26</v>
      </c>
      <c r="B65" s="160">
        <f>'将来負担比率（分子）の構造'!I$42</f>
        <v>55</v>
      </c>
      <c r="C65" s="160"/>
      <c r="D65" s="160"/>
      <c r="E65" s="160">
        <f>'将来負担比率（分子）の構造'!J$42</f>
        <v>43</v>
      </c>
      <c r="F65" s="160"/>
      <c r="G65" s="160"/>
      <c r="H65" s="160">
        <f>'将来負担比率（分子）の構造'!K$42</f>
        <v>134</v>
      </c>
      <c r="I65" s="160"/>
      <c r="J65" s="160"/>
      <c r="K65" s="160">
        <f>'将来負担比率（分子）の構造'!L$42</f>
        <v>139</v>
      </c>
      <c r="L65" s="160"/>
      <c r="M65" s="160"/>
      <c r="N65" s="160">
        <f>'将来負担比率（分子）の構造'!M$42</f>
        <v>137</v>
      </c>
      <c r="O65" s="160"/>
      <c r="P65" s="160"/>
    </row>
    <row r="66" spans="1:16" x14ac:dyDescent="0.15">
      <c r="A66" s="160" t="s">
        <v>25</v>
      </c>
      <c r="B66" s="160">
        <f>'将来負担比率（分子）の構造'!I$41</f>
        <v>6951</v>
      </c>
      <c r="C66" s="160"/>
      <c r="D66" s="160"/>
      <c r="E66" s="160">
        <f>'将来負担比率（分子）の構造'!J$41</f>
        <v>6879</v>
      </c>
      <c r="F66" s="160"/>
      <c r="G66" s="160"/>
      <c r="H66" s="160">
        <f>'将来負担比率（分子）の構造'!K$41</f>
        <v>7017</v>
      </c>
      <c r="I66" s="160"/>
      <c r="J66" s="160"/>
      <c r="K66" s="160">
        <f>'将来負担比率（分子）の構造'!L$41</f>
        <v>7223</v>
      </c>
      <c r="L66" s="160"/>
      <c r="M66" s="160"/>
      <c r="N66" s="160">
        <f>'将来負担比率（分子）の構造'!M$41</f>
        <v>7308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298</v>
      </c>
      <c r="J67" s="160" t="e">
        <f>NA()</f>
        <v>#N/A</v>
      </c>
      <c r="K67" s="160" t="e">
        <f>NA()</f>
        <v>#N/A</v>
      </c>
      <c r="L67" s="160">
        <f>IF(ISNUMBER('将来負担比率（分子）の構造'!L$53), IF('将来負担比率（分子）の構造'!L$53 &lt; 0, 0, '将来負担比率（分子）の構造'!L$53), NA())</f>
        <v>19</v>
      </c>
      <c r="M67" s="160" t="e">
        <f>NA()</f>
        <v>#N/A</v>
      </c>
      <c r="N67" s="160" t="e">
        <f>NA()</f>
        <v>#N/A</v>
      </c>
      <c r="O67" s="160">
        <f>IF(ISNUMBER('将来負担比率（分子）の構造'!M$53), IF('将来負担比率（分子）の構造'!M$53 &lt; 0, 0, '将来負担比率（分子）の構造'!M$53), NA())</f>
        <v>159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1936</v>
      </c>
      <c r="C72" s="164">
        <f>基金残高に係る経年分析!G55</f>
        <v>2015</v>
      </c>
      <c r="D72" s="164">
        <f>基金残高に係る経年分析!H55</f>
        <v>1956</v>
      </c>
    </row>
    <row r="73" spans="1:16" x14ac:dyDescent="0.15">
      <c r="A73" s="163" t="s">
        <v>72</v>
      </c>
      <c r="B73" s="164">
        <f>基金残高に係る経年分析!F56</f>
        <v>146</v>
      </c>
      <c r="C73" s="164">
        <f>基金残高に係る経年分析!G56</f>
        <v>170</v>
      </c>
      <c r="D73" s="164">
        <f>基金残高に係る経年分析!H56</f>
        <v>180</v>
      </c>
    </row>
    <row r="74" spans="1:16" x14ac:dyDescent="0.15">
      <c r="A74" s="163" t="s">
        <v>73</v>
      </c>
      <c r="B74" s="164">
        <f>基金残高に係る経年分析!F57</f>
        <v>1562</v>
      </c>
      <c r="C74" s="164">
        <f>基金残高に係る経年分析!G57</f>
        <v>1685</v>
      </c>
      <c r="D74" s="164">
        <f>基金残高に係る経年分析!H57</f>
        <v>1671</v>
      </c>
    </row>
  </sheetData>
  <sheetProtection algorithmName="SHA-512" hashValue="O3Dn+LVPJnIN5esb2zyIGxe+KhVfl0w9/f8fnEE/d6sgbBLIX6OHNOx/nyzxH2KcxhInTdQE9UPslgM5wDgdzg==" saltValue="rGroGIFN/e/nWiAN1sSZ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85" sqref="AP85:AT8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2484420</v>
      </c>
      <c r="S5" s="611"/>
      <c r="T5" s="611"/>
      <c r="U5" s="611"/>
      <c r="V5" s="611"/>
      <c r="W5" s="611"/>
      <c r="X5" s="611"/>
      <c r="Y5" s="612"/>
      <c r="Z5" s="613">
        <v>30.8</v>
      </c>
      <c r="AA5" s="613"/>
      <c r="AB5" s="613"/>
      <c r="AC5" s="613"/>
      <c r="AD5" s="614">
        <v>2484420</v>
      </c>
      <c r="AE5" s="614"/>
      <c r="AF5" s="614"/>
      <c r="AG5" s="614"/>
      <c r="AH5" s="614"/>
      <c r="AI5" s="614"/>
      <c r="AJ5" s="614"/>
      <c r="AK5" s="614"/>
      <c r="AL5" s="615">
        <v>57</v>
      </c>
      <c r="AM5" s="616"/>
      <c r="AN5" s="616"/>
      <c r="AO5" s="617"/>
      <c r="AP5" s="607" t="s">
        <v>224</v>
      </c>
      <c r="AQ5" s="608"/>
      <c r="AR5" s="608"/>
      <c r="AS5" s="608"/>
      <c r="AT5" s="608"/>
      <c r="AU5" s="608"/>
      <c r="AV5" s="608"/>
      <c r="AW5" s="608"/>
      <c r="AX5" s="608"/>
      <c r="AY5" s="608"/>
      <c r="AZ5" s="608"/>
      <c r="BA5" s="608"/>
      <c r="BB5" s="608"/>
      <c r="BC5" s="608"/>
      <c r="BD5" s="608"/>
      <c r="BE5" s="608"/>
      <c r="BF5" s="609"/>
      <c r="BG5" s="621">
        <v>2484420</v>
      </c>
      <c r="BH5" s="622"/>
      <c r="BI5" s="622"/>
      <c r="BJ5" s="622"/>
      <c r="BK5" s="622"/>
      <c r="BL5" s="622"/>
      <c r="BM5" s="622"/>
      <c r="BN5" s="623"/>
      <c r="BO5" s="624">
        <v>100</v>
      </c>
      <c r="BP5" s="624"/>
      <c r="BQ5" s="624"/>
      <c r="BR5" s="624"/>
      <c r="BS5" s="625" t="s">
        <v>174</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74701</v>
      </c>
      <c r="S6" s="622"/>
      <c r="T6" s="622"/>
      <c r="U6" s="622"/>
      <c r="V6" s="622"/>
      <c r="W6" s="622"/>
      <c r="X6" s="622"/>
      <c r="Y6" s="623"/>
      <c r="Z6" s="624">
        <v>0.9</v>
      </c>
      <c r="AA6" s="624"/>
      <c r="AB6" s="624"/>
      <c r="AC6" s="624"/>
      <c r="AD6" s="625">
        <v>74701</v>
      </c>
      <c r="AE6" s="625"/>
      <c r="AF6" s="625"/>
      <c r="AG6" s="625"/>
      <c r="AH6" s="625"/>
      <c r="AI6" s="625"/>
      <c r="AJ6" s="625"/>
      <c r="AK6" s="625"/>
      <c r="AL6" s="626">
        <v>1.7</v>
      </c>
      <c r="AM6" s="627"/>
      <c r="AN6" s="627"/>
      <c r="AO6" s="628"/>
      <c r="AP6" s="618" t="s">
        <v>229</v>
      </c>
      <c r="AQ6" s="619"/>
      <c r="AR6" s="619"/>
      <c r="AS6" s="619"/>
      <c r="AT6" s="619"/>
      <c r="AU6" s="619"/>
      <c r="AV6" s="619"/>
      <c r="AW6" s="619"/>
      <c r="AX6" s="619"/>
      <c r="AY6" s="619"/>
      <c r="AZ6" s="619"/>
      <c r="BA6" s="619"/>
      <c r="BB6" s="619"/>
      <c r="BC6" s="619"/>
      <c r="BD6" s="619"/>
      <c r="BE6" s="619"/>
      <c r="BF6" s="620"/>
      <c r="BG6" s="621">
        <v>2484420</v>
      </c>
      <c r="BH6" s="622"/>
      <c r="BI6" s="622"/>
      <c r="BJ6" s="622"/>
      <c r="BK6" s="622"/>
      <c r="BL6" s="622"/>
      <c r="BM6" s="622"/>
      <c r="BN6" s="623"/>
      <c r="BO6" s="624">
        <v>100</v>
      </c>
      <c r="BP6" s="624"/>
      <c r="BQ6" s="624"/>
      <c r="BR6" s="624"/>
      <c r="BS6" s="625" t="s">
        <v>174</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90487</v>
      </c>
      <c r="CS6" s="622"/>
      <c r="CT6" s="622"/>
      <c r="CU6" s="622"/>
      <c r="CV6" s="622"/>
      <c r="CW6" s="622"/>
      <c r="CX6" s="622"/>
      <c r="CY6" s="623"/>
      <c r="CZ6" s="615">
        <v>1.2</v>
      </c>
      <c r="DA6" s="616"/>
      <c r="DB6" s="616"/>
      <c r="DC6" s="635"/>
      <c r="DD6" s="630" t="s">
        <v>174</v>
      </c>
      <c r="DE6" s="622"/>
      <c r="DF6" s="622"/>
      <c r="DG6" s="622"/>
      <c r="DH6" s="622"/>
      <c r="DI6" s="622"/>
      <c r="DJ6" s="622"/>
      <c r="DK6" s="622"/>
      <c r="DL6" s="622"/>
      <c r="DM6" s="622"/>
      <c r="DN6" s="622"/>
      <c r="DO6" s="622"/>
      <c r="DP6" s="623"/>
      <c r="DQ6" s="630">
        <v>90487</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3219</v>
      </c>
      <c r="S7" s="622"/>
      <c r="T7" s="622"/>
      <c r="U7" s="622"/>
      <c r="V7" s="622"/>
      <c r="W7" s="622"/>
      <c r="X7" s="622"/>
      <c r="Y7" s="623"/>
      <c r="Z7" s="624">
        <v>0</v>
      </c>
      <c r="AA7" s="624"/>
      <c r="AB7" s="624"/>
      <c r="AC7" s="624"/>
      <c r="AD7" s="625">
        <v>3219</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970248</v>
      </c>
      <c r="BH7" s="622"/>
      <c r="BI7" s="622"/>
      <c r="BJ7" s="622"/>
      <c r="BK7" s="622"/>
      <c r="BL7" s="622"/>
      <c r="BM7" s="622"/>
      <c r="BN7" s="623"/>
      <c r="BO7" s="624">
        <v>39.1</v>
      </c>
      <c r="BP7" s="624"/>
      <c r="BQ7" s="624"/>
      <c r="BR7" s="624"/>
      <c r="BS7" s="625" t="s">
        <v>174</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1010315</v>
      </c>
      <c r="CS7" s="622"/>
      <c r="CT7" s="622"/>
      <c r="CU7" s="622"/>
      <c r="CV7" s="622"/>
      <c r="CW7" s="622"/>
      <c r="CX7" s="622"/>
      <c r="CY7" s="623"/>
      <c r="CZ7" s="624">
        <v>13.3</v>
      </c>
      <c r="DA7" s="624"/>
      <c r="DB7" s="624"/>
      <c r="DC7" s="624"/>
      <c r="DD7" s="630">
        <v>31023</v>
      </c>
      <c r="DE7" s="622"/>
      <c r="DF7" s="622"/>
      <c r="DG7" s="622"/>
      <c r="DH7" s="622"/>
      <c r="DI7" s="622"/>
      <c r="DJ7" s="622"/>
      <c r="DK7" s="622"/>
      <c r="DL7" s="622"/>
      <c r="DM7" s="622"/>
      <c r="DN7" s="622"/>
      <c r="DO7" s="622"/>
      <c r="DP7" s="623"/>
      <c r="DQ7" s="630">
        <v>895758</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8353</v>
      </c>
      <c r="S8" s="622"/>
      <c r="T8" s="622"/>
      <c r="U8" s="622"/>
      <c r="V8" s="622"/>
      <c r="W8" s="622"/>
      <c r="X8" s="622"/>
      <c r="Y8" s="623"/>
      <c r="Z8" s="624">
        <v>0.1</v>
      </c>
      <c r="AA8" s="624"/>
      <c r="AB8" s="624"/>
      <c r="AC8" s="624"/>
      <c r="AD8" s="625">
        <v>8353</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33027</v>
      </c>
      <c r="BH8" s="622"/>
      <c r="BI8" s="622"/>
      <c r="BJ8" s="622"/>
      <c r="BK8" s="622"/>
      <c r="BL8" s="622"/>
      <c r="BM8" s="622"/>
      <c r="BN8" s="623"/>
      <c r="BO8" s="624">
        <v>1.3</v>
      </c>
      <c r="BP8" s="624"/>
      <c r="BQ8" s="624"/>
      <c r="BR8" s="624"/>
      <c r="BS8" s="630" t="s">
        <v>174</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2747260</v>
      </c>
      <c r="CS8" s="622"/>
      <c r="CT8" s="622"/>
      <c r="CU8" s="622"/>
      <c r="CV8" s="622"/>
      <c r="CW8" s="622"/>
      <c r="CX8" s="622"/>
      <c r="CY8" s="623"/>
      <c r="CZ8" s="624">
        <v>36.1</v>
      </c>
      <c r="DA8" s="624"/>
      <c r="DB8" s="624"/>
      <c r="DC8" s="624"/>
      <c r="DD8" s="630">
        <v>9650</v>
      </c>
      <c r="DE8" s="622"/>
      <c r="DF8" s="622"/>
      <c r="DG8" s="622"/>
      <c r="DH8" s="622"/>
      <c r="DI8" s="622"/>
      <c r="DJ8" s="622"/>
      <c r="DK8" s="622"/>
      <c r="DL8" s="622"/>
      <c r="DM8" s="622"/>
      <c r="DN8" s="622"/>
      <c r="DO8" s="622"/>
      <c r="DP8" s="623"/>
      <c r="DQ8" s="630">
        <v>1285031</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8860</v>
      </c>
      <c r="S9" s="622"/>
      <c r="T9" s="622"/>
      <c r="U9" s="622"/>
      <c r="V9" s="622"/>
      <c r="W9" s="622"/>
      <c r="X9" s="622"/>
      <c r="Y9" s="623"/>
      <c r="Z9" s="624">
        <v>0.1</v>
      </c>
      <c r="AA9" s="624"/>
      <c r="AB9" s="624"/>
      <c r="AC9" s="624"/>
      <c r="AD9" s="625">
        <v>8860</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708395</v>
      </c>
      <c r="BH9" s="622"/>
      <c r="BI9" s="622"/>
      <c r="BJ9" s="622"/>
      <c r="BK9" s="622"/>
      <c r="BL9" s="622"/>
      <c r="BM9" s="622"/>
      <c r="BN9" s="623"/>
      <c r="BO9" s="624">
        <v>28.5</v>
      </c>
      <c r="BP9" s="624"/>
      <c r="BQ9" s="624"/>
      <c r="BR9" s="624"/>
      <c r="BS9" s="630" t="s">
        <v>174</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611682</v>
      </c>
      <c r="CS9" s="622"/>
      <c r="CT9" s="622"/>
      <c r="CU9" s="622"/>
      <c r="CV9" s="622"/>
      <c r="CW9" s="622"/>
      <c r="CX9" s="622"/>
      <c r="CY9" s="623"/>
      <c r="CZ9" s="624">
        <v>8</v>
      </c>
      <c r="DA9" s="624"/>
      <c r="DB9" s="624"/>
      <c r="DC9" s="624"/>
      <c r="DD9" s="630">
        <v>32395</v>
      </c>
      <c r="DE9" s="622"/>
      <c r="DF9" s="622"/>
      <c r="DG9" s="622"/>
      <c r="DH9" s="622"/>
      <c r="DI9" s="622"/>
      <c r="DJ9" s="622"/>
      <c r="DK9" s="622"/>
      <c r="DL9" s="622"/>
      <c r="DM9" s="622"/>
      <c r="DN9" s="622"/>
      <c r="DO9" s="622"/>
      <c r="DP9" s="623"/>
      <c r="DQ9" s="630">
        <v>513628</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174</v>
      </c>
      <c r="S10" s="622"/>
      <c r="T10" s="622"/>
      <c r="U10" s="622"/>
      <c r="V10" s="622"/>
      <c r="W10" s="622"/>
      <c r="X10" s="622"/>
      <c r="Y10" s="623"/>
      <c r="Z10" s="624" t="s">
        <v>174</v>
      </c>
      <c r="AA10" s="624"/>
      <c r="AB10" s="624"/>
      <c r="AC10" s="624"/>
      <c r="AD10" s="625" t="s">
        <v>174</v>
      </c>
      <c r="AE10" s="625"/>
      <c r="AF10" s="625"/>
      <c r="AG10" s="625"/>
      <c r="AH10" s="625"/>
      <c r="AI10" s="625"/>
      <c r="AJ10" s="625"/>
      <c r="AK10" s="625"/>
      <c r="AL10" s="626" t="s">
        <v>174</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46937</v>
      </c>
      <c r="BH10" s="622"/>
      <c r="BI10" s="622"/>
      <c r="BJ10" s="622"/>
      <c r="BK10" s="622"/>
      <c r="BL10" s="622"/>
      <c r="BM10" s="622"/>
      <c r="BN10" s="623"/>
      <c r="BO10" s="624">
        <v>1.9</v>
      </c>
      <c r="BP10" s="624"/>
      <c r="BQ10" s="624"/>
      <c r="BR10" s="624"/>
      <c r="BS10" s="630" t="s">
        <v>174</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174</v>
      </c>
      <c r="CS10" s="622"/>
      <c r="CT10" s="622"/>
      <c r="CU10" s="622"/>
      <c r="CV10" s="622"/>
      <c r="CW10" s="622"/>
      <c r="CX10" s="622"/>
      <c r="CY10" s="623"/>
      <c r="CZ10" s="624" t="s">
        <v>174</v>
      </c>
      <c r="DA10" s="624"/>
      <c r="DB10" s="624"/>
      <c r="DC10" s="624"/>
      <c r="DD10" s="630" t="s">
        <v>174</v>
      </c>
      <c r="DE10" s="622"/>
      <c r="DF10" s="622"/>
      <c r="DG10" s="622"/>
      <c r="DH10" s="622"/>
      <c r="DI10" s="622"/>
      <c r="DJ10" s="622"/>
      <c r="DK10" s="622"/>
      <c r="DL10" s="622"/>
      <c r="DM10" s="622"/>
      <c r="DN10" s="622"/>
      <c r="DO10" s="622"/>
      <c r="DP10" s="623"/>
      <c r="DQ10" s="630" t="s">
        <v>174</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174</v>
      </c>
      <c r="S11" s="622"/>
      <c r="T11" s="622"/>
      <c r="U11" s="622"/>
      <c r="V11" s="622"/>
      <c r="W11" s="622"/>
      <c r="X11" s="622"/>
      <c r="Y11" s="623"/>
      <c r="Z11" s="624" t="s">
        <v>174</v>
      </c>
      <c r="AA11" s="624"/>
      <c r="AB11" s="624"/>
      <c r="AC11" s="624"/>
      <c r="AD11" s="625" t="s">
        <v>174</v>
      </c>
      <c r="AE11" s="625"/>
      <c r="AF11" s="625"/>
      <c r="AG11" s="625"/>
      <c r="AH11" s="625"/>
      <c r="AI11" s="625"/>
      <c r="AJ11" s="625"/>
      <c r="AK11" s="625"/>
      <c r="AL11" s="626" t="s">
        <v>174</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181889</v>
      </c>
      <c r="BH11" s="622"/>
      <c r="BI11" s="622"/>
      <c r="BJ11" s="622"/>
      <c r="BK11" s="622"/>
      <c r="BL11" s="622"/>
      <c r="BM11" s="622"/>
      <c r="BN11" s="623"/>
      <c r="BO11" s="624">
        <v>7.3</v>
      </c>
      <c r="BP11" s="624"/>
      <c r="BQ11" s="624"/>
      <c r="BR11" s="624"/>
      <c r="BS11" s="630" t="s">
        <v>174</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276822</v>
      </c>
      <c r="CS11" s="622"/>
      <c r="CT11" s="622"/>
      <c r="CU11" s="622"/>
      <c r="CV11" s="622"/>
      <c r="CW11" s="622"/>
      <c r="CX11" s="622"/>
      <c r="CY11" s="623"/>
      <c r="CZ11" s="624">
        <v>3.6</v>
      </c>
      <c r="DA11" s="624"/>
      <c r="DB11" s="624"/>
      <c r="DC11" s="624"/>
      <c r="DD11" s="630">
        <v>119735</v>
      </c>
      <c r="DE11" s="622"/>
      <c r="DF11" s="622"/>
      <c r="DG11" s="622"/>
      <c r="DH11" s="622"/>
      <c r="DI11" s="622"/>
      <c r="DJ11" s="622"/>
      <c r="DK11" s="622"/>
      <c r="DL11" s="622"/>
      <c r="DM11" s="622"/>
      <c r="DN11" s="622"/>
      <c r="DO11" s="622"/>
      <c r="DP11" s="623"/>
      <c r="DQ11" s="630">
        <v>150027</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363179</v>
      </c>
      <c r="S12" s="622"/>
      <c r="T12" s="622"/>
      <c r="U12" s="622"/>
      <c r="V12" s="622"/>
      <c r="W12" s="622"/>
      <c r="X12" s="622"/>
      <c r="Y12" s="623"/>
      <c r="Z12" s="624">
        <v>4.5</v>
      </c>
      <c r="AA12" s="624"/>
      <c r="AB12" s="624"/>
      <c r="AC12" s="624"/>
      <c r="AD12" s="625">
        <v>363179</v>
      </c>
      <c r="AE12" s="625"/>
      <c r="AF12" s="625"/>
      <c r="AG12" s="625"/>
      <c r="AH12" s="625"/>
      <c r="AI12" s="625"/>
      <c r="AJ12" s="625"/>
      <c r="AK12" s="625"/>
      <c r="AL12" s="626">
        <v>8.3000000000000007</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1282345</v>
      </c>
      <c r="BH12" s="622"/>
      <c r="BI12" s="622"/>
      <c r="BJ12" s="622"/>
      <c r="BK12" s="622"/>
      <c r="BL12" s="622"/>
      <c r="BM12" s="622"/>
      <c r="BN12" s="623"/>
      <c r="BO12" s="624">
        <v>51.6</v>
      </c>
      <c r="BP12" s="624"/>
      <c r="BQ12" s="624"/>
      <c r="BR12" s="624"/>
      <c r="BS12" s="630" t="s">
        <v>174</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197103</v>
      </c>
      <c r="CS12" s="622"/>
      <c r="CT12" s="622"/>
      <c r="CU12" s="622"/>
      <c r="CV12" s="622"/>
      <c r="CW12" s="622"/>
      <c r="CX12" s="622"/>
      <c r="CY12" s="623"/>
      <c r="CZ12" s="624">
        <v>2.6</v>
      </c>
      <c r="DA12" s="624"/>
      <c r="DB12" s="624"/>
      <c r="DC12" s="624"/>
      <c r="DD12" s="630">
        <v>102674</v>
      </c>
      <c r="DE12" s="622"/>
      <c r="DF12" s="622"/>
      <c r="DG12" s="622"/>
      <c r="DH12" s="622"/>
      <c r="DI12" s="622"/>
      <c r="DJ12" s="622"/>
      <c r="DK12" s="622"/>
      <c r="DL12" s="622"/>
      <c r="DM12" s="622"/>
      <c r="DN12" s="622"/>
      <c r="DO12" s="622"/>
      <c r="DP12" s="623"/>
      <c r="DQ12" s="630">
        <v>51780</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6177</v>
      </c>
      <c r="S13" s="622"/>
      <c r="T13" s="622"/>
      <c r="U13" s="622"/>
      <c r="V13" s="622"/>
      <c r="W13" s="622"/>
      <c r="X13" s="622"/>
      <c r="Y13" s="623"/>
      <c r="Z13" s="624">
        <v>0.1</v>
      </c>
      <c r="AA13" s="624"/>
      <c r="AB13" s="624"/>
      <c r="AC13" s="624"/>
      <c r="AD13" s="625">
        <v>6177</v>
      </c>
      <c r="AE13" s="625"/>
      <c r="AF13" s="625"/>
      <c r="AG13" s="625"/>
      <c r="AH13" s="625"/>
      <c r="AI13" s="625"/>
      <c r="AJ13" s="625"/>
      <c r="AK13" s="625"/>
      <c r="AL13" s="626">
        <v>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1282345</v>
      </c>
      <c r="BH13" s="622"/>
      <c r="BI13" s="622"/>
      <c r="BJ13" s="622"/>
      <c r="BK13" s="622"/>
      <c r="BL13" s="622"/>
      <c r="BM13" s="622"/>
      <c r="BN13" s="623"/>
      <c r="BO13" s="624">
        <v>51.6</v>
      </c>
      <c r="BP13" s="624"/>
      <c r="BQ13" s="624"/>
      <c r="BR13" s="624"/>
      <c r="BS13" s="630" t="s">
        <v>174</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606578</v>
      </c>
      <c r="CS13" s="622"/>
      <c r="CT13" s="622"/>
      <c r="CU13" s="622"/>
      <c r="CV13" s="622"/>
      <c r="CW13" s="622"/>
      <c r="CX13" s="622"/>
      <c r="CY13" s="623"/>
      <c r="CZ13" s="624">
        <v>8</v>
      </c>
      <c r="DA13" s="624"/>
      <c r="DB13" s="624"/>
      <c r="DC13" s="624"/>
      <c r="DD13" s="630">
        <v>362989</v>
      </c>
      <c r="DE13" s="622"/>
      <c r="DF13" s="622"/>
      <c r="DG13" s="622"/>
      <c r="DH13" s="622"/>
      <c r="DI13" s="622"/>
      <c r="DJ13" s="622"/>
      <c r="DK13" s="622"/>
      <c r="DL13" s="622"/>
      <c r="DM13" s="622"/>
      <c r="DN13" s="622"/>
      <c r="DO13" s="622"/>
      <c r="DP13" s="623"/>
      <c r="DQ13" s="630">
        <v>310996</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174</v>
      </c>
      <c r="S14" s="622"/>
      <c r="T14" s="622"/>
      <c r="U14" s="622"/>
      <c r="V14" s="622"/>
      <c r="W14" s="622"/>
      <c r="X14" s="622"/>
      <c r="Y14" s="623"/>
      <c r="Z14" s="624" t="s">
        <v>174</v>
      </c>
      <c r="AA14" s="624"/>
      <c r="AB14" s="624"/>
      <c r="AC14" s="624"/>
      <c r="AD14" s="625" t="s">
        <v>174</v>
      </c>
      <c r="AE14" s="625"/>
      <c r="AF14" s="625"/>
      <c r="AG14" s="625"/>
      <c r="AH14" s="625"/>
      <c r="AI14" s="625"/>
      <c r="AJ14" s="625"/>
      <c r="AK14" s="625"/>
      <c r="AL14" s="626" t="s">
        <v>174</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67381</v>
      </c>
      <c r="BH14" s="622"/>
      <c r="BI14" s="622"/>
      <c r="BJ14" s="622"/>
      <c r="BK14" s="622"/>
      <c r="BL14" s="622"/>
      <c r="BM14" s="622"/>
      <c r="BN14" s="623"/>
      <c r="BO14" s="624">
        <v>2.7</v>
      </c>
      <c r="BP14" s="624"/>
      <c r="BQ14" s="624"/>
      <c r="BR14" s="624"/>
      <c r="BS14" s="630" t="s">
        <v>174</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370191</v>
      </c>
      <c r="CS14" s="622"/>
      <c r="CT14" s="622"/>
      <c r="CU14" s="622"/>
      <c r="CV14" s="622"/>
      <c r="CW14" s="622"/>
      <c r="CX14" s="622"/>
      <c r="CY14" s="623"/>
      <c r="CZ14" s="624">
        <v>4.9000000000000004</v>
      </c>
      <c r="DA14" s="624"/>
      <c r="DB14" s="624"/>
      <c r="DC14" s="624"/>
      <c r="DD14" s="630">
        <v>51825</v>
      </c>
      <c r="DE14" s="622"/>
      <c r="DF14" s="622"/>
      <c r="DG14" s="622"/>
      <c r="DH14" s="622"/>
      <c r="DI14" s="622"/>
      <c r="DJ14" s="622"/>
      <c r="DK14" s="622"/>
      <c r="DL14" s="622"/>
      <c r="DM14" s="622"/>
      <c r="DN14" s="622"/>
      <c r="DO14" s="622"/>
      <c r="DP14" s="623"/>
      <c r="DQ14" s="630">
        <v>311208</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27404</v>
      </c>
      <c r="S15" s="622"/>
      <c r="T15" s="622"/>
      <c r="U15" s="622"/>
      <c r="V15" s="622"/>
      <c r="W15" s="622"/>
      <c r="X15" s="622"/>
      <c r="Y15" s="623"/>
      <c r="Z15" s="624">
        <v>0.3</v>
      </c>
      <c r="AA15" s="624"/>
      <c r="AB15" s="624"/>
      <c r="AC15" s="624"/>
      <c r="AD15" s="625">
        <v>27404</v>
      </c>
      <c r="AE15" s="625"/>
      <c r="AF15" s="625"/>
      <c r="AG15" s="625"/>
      <c r="AH15" s="625"/>
      <c r="AI15" s="625"/>
      <c r="AJ15" s="625"/>
      <c r="AK15" s="625"/>
      <c r="AL15" s="626">
        <v>0.6</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164446</v>
      </c>
      <c r="BH15" s="622"/>
      <c r="BI15" s="622"/>
      <c r="BJ15" s="622"/>
      <c r="BK15" s="622"/>
      <c r="BL15" s="622"/>
      <c r="BM15" s="622"/>
      <c r="BN15" s="623"/>
      <c r="BO15" s="624">
        <v>6.6</v>
      </c>
      <c r="BP15" s="624"/>
      <c r="BQ15" s="624"/>
      <c r="BR15" s="624"/>
      <c r="BS15" s="630" t="s">
        <v>174</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978500</v>
      </c>
      <c r="CS15" s="622"/>
      <c r="CT15" s="622"/>
      <c r="CU15" s="622"/>
      <c r="CV15" s="622"/>
      <c r="CW15" s="622"/>
      <c r="CX15" s="622"/>
      <c r="CY15" s="623"/>
      <c r="CZ15" s="624">
        <v>12.9</v>
      </c>
      <c r="DA15" s="624"/>
      <c r="DB15" s="624"/>
      <c r="DC15" s="624"/>
      <c r="DD15" s="630">
        <v>496099</v>
      </c>
      <c r="DE15" s="622"/>
      <c r="DF15" s="622"/>
      <c r="DG15" s="622"/>
      <c r="DH15" s="622"/>
      <c r="DI15" s="622"/>
      <c r="DJ15" s="622"/>
      <c r="DK15" s="622"/>
      <c r="DL15" s="622"/>
      <c r="DM15" s="622"/>
      <c r="DN15" s="622"/>
      <c r="DO15" s="622"/>
      <c r="DP15" s="623"/>
      <c r="DQ15" s="630">
        <v>553722</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174</v>
      </c>
      <c r="S16" s="622"/>
      <c r="T16" s="622"/>
      <c r="U16" s="622"/>
      <c r="V16" s="622"/>
      <c r="W16" s="622"/>
      <c r="X16" s="622"/>
      <c r="Y16" s="623"/>
      <c r="Z16" s="624" t="s">
        <v>174</v>
      </c>
      <c r="AA16" s="624"/>
      <c r="AB16" s="624"/>
      <c r="AC16" s="624"/>
      <c r="AD16" s="625" t="s">
        <v>174</v>
      </c>
      <c r="AE16" s="625"/>
      <c r="AF16" s="625"/>
      <c r="AG16" s="625"/>
      <c r="AH16" s="625"/>
      <c r="AI16" s="625"/>
      <c r="AJ16" s="625"/>
      <c r="AK16" s="625"/>
      <c r="AL16" s="626" t="s">
        <v>174</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174</v>
      </c>
      <c r="BH16" s="622"/>
      <c r="BI16" s="622"/>
      <c r="BJ16" s="622"/>
      <c r="BK16" s="622"/>
      <c r="BL16" s="622"/>
      <c r="BM16" s="622"/>
      <c r="BN16" s="623"/>
      <c r="BO16" s="624" t="s">
        <v>174</v>
      </c>
      <c r="BP16" s="624"/>
      <c r="BQ16" s="624"/>
      <c r="BR16" s="624"/>
      <c r="BS16" s="630" t="s">
        <v>174</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4592</v>
      </c>
      <c r="CS16" s="622"/>
      <c r="CT16" s="622"/>
      <c r="CU16" s="622"/>
      <c r="CV16" s="622"/>
      <c r="CW16" s="622"/>
      <c r="CX16" s="622"/>
      <c r="CY16" s="623"/>
      <c r="CZ16" s="624">
        <v>0.1</v>
      </c>
      <c r="DA16" s="624"/>
      <c r="DB16" s="624"/>
      <c r="DC16" s="624"/>
      <c r="DD16" s="630" t="s">
        <v>174</v>
      </c>
      <c r="DE16" s="622"/>
      <c r="DF16" s="622"/>
      <c r="DG16" s="622"/>
      <c r="DH16" s="622"/>
      <c r="DI16" s="622"/>
      <c r="DJ16" s="622"/>
      <c r="DK16" s="622"/>
      <c r="DL16" s="622"/>
      <c r="DM16" s="622"/>
      <c r="DN16" s="622"/>
      <c r="DO16" s="622"/>
      <c r="DP16" s="623"/>
      <c r="DQ16" s="630">
        <v>4592</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13435</v>
      </c>
      <c r="S17" s="622"/>
      <c r="T17" s="622"/>
      <c r="U17" s="622"/>
      <c r="V17" s="622"/>
      <c r="W17" s="622"/>
      <c r="X17" s="622"/>
      <c r="Y17" s="623"/>
      <c r="Z17" s="624">
        <v>0.2</v>
      </c>
      <c r="AA17" s="624"/>
      <c r="AB17" s="624"/>
      <c r="AC17" s="624"/>
      <c r="AD17" s="625">
        <v>13435</v>
      </c>
      <c r="AE17" s="625"/>
      <c r="AF17" s="625"/>
      <c r="AG17" s="625"/>
      <c r="AH17" s="625"/>
      <c r="AI17" s="625"/>
      <c r="AJ17" s="625"/>
      <c r="AK17" s="625"/>
      <c r="AL17" s="626">
        <v>0.3</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174</v>
      </c>
      <c r="BH17" s="622"/>
      <c r="BI17" s="622"/>
      <c r="BJ17" s="622"/>
      <c r="BK17" s="622"/>
      <c r="BL17" s="622"/>
      <c r="BM17" s="622"/>
      <c r="BN17" s="623"/>
      <c r="BO17" s="624" t="s">
        <v>174</v>
      </c>
      <c r="BP17" s="624"/>
      <c r="BQ17" s="624"/>
      <c r="BR17" s="624"/>
      <c r="BS17" s="630" t="s">
        <v>174</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719258</v>
      </c>
      <c r="CS17" s="622"/>
      <c r="CT17" s="622"/>
      <c r="CU17" s="622"/>
      <c r="CV17" s="622"/>
      <c r="CW17" s="622"/>
      <c r="CX17" s="622"/>
      <c r="CY17" s="623"/>
      <c r="CZ17" s="624">
        <v>9.4</v>
      </c>
      <c r="DA17" s="624"/>
      <c r="DB17" s="624"/>
      <c r="DC17" s="624"/>
      <c r="DD17" s="630" t="s">
        <v>174</v>
      </c>
      <c r="DE17" s="622"/>
      <c r="DF17" s="622"/>
      <c r="DG17" s="622"/>
      <c r="DH17" s="622"/>
      <c r="DI17" s="622"/>
      <c r="DJ17" s="622"/>
      <c r="DK17" s="622"/>
      <c r="DL17" s="622"/>
      <c r="DM17" s="622"/>
      <c r="DN17" s="622"/>
      <c r="DO17" s="622"/>
      <c r="DP17" s="623"/>
      <c r="DQ17" s="630">
        <v>713295</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1511472</v>
      </c>
      <c r="S18" s="622"/>
      <c r="T18" s="622"/>
      <c r="U18" s="622"/>
      <c r="V18" s="622"/>
      <c r="W18" s="622"/>
      <c r="X18" s="622"/>
      <c r="Y18" s="623"/>
      <c r="Z18" s="624">
        <v>18.7</v>
      </c>
      <c r="AA18" s="624"/>
      <c r="AB18" s="624"/>
      <c r="AC18" s="624"/>
      <c r="AD18" s="625">
        <v>1359230</v>
      </c>
      <c r="AE18" s="625"/>
      <c r="AF18" s="625"/>
      <c r="AG18" s="625"/>
      <c r="AH18" s="625"/>
      <c r="AI18" s="625"/>
      <c r="AJ18" s="625"/>
      <c r="AK18" s="625"/>
      <c r="AL18" s="626">
        <v>31.2</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174</v>
      </c>
      <c r="BH18" s="622"/>
      <c r="BI18" s="622"/>
      <c r="BJ18" s="622"/>
      <c r="BK18" s="622"/>
      <c r="BL18" s="622"/>
      <c r="BM18" s="622"/>
      <c r="BN18" s="623"/>
      <c r="BO18" s="624" t="s">
        <v>174</v>
      </c>
      <c r="BP18" s="624"/>
      <c r="BQ18" s="624"/>
      <c r="BR18" s="624"/>
      <c r="BS18" s="630" t="s">
        <v>174</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174</v>
      </c>
      <c r="CS18" s="622"/>
      <c r="CT18" s="622"/>
      <c r="CU18" s="622"/>
      <c r="CV18" s="622"/>
      <c r="CW18" s="622"/>
      <c r="CX18" s="622"/>
      <c r="CY18" s="623"/>
      <c r="CZ18" s="624" t="s">
        <v>174</v>
      </c>
      <c r="DA18" s="624"/>
      <c r="DB18" s="624"/>
      <c r="DC18" s="624"/>
      <c r="DD18" s="630" t="s">
        <v>174</v>
      </c>
      <c r="DE18" s="622"/>
      <c r="DF18" s="622"/>
      <c r="DG18" s="622"/>
      <c r="DH18" s="622"/>
      <c r="DI18" s="622"/>
      <c r="DJ18" s="622"/>
      <c r="DK18" s="622"/>
      <c r="DL18" s="622"/>
      <c r="DM18" s="622"/>
      <c r="DN18" s="622"/>
      <c r="DO18" s="622"/>
      <c r="DP18" s="623"/>
      <c r="DQ18" s="630" t="s">
        <v>174</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1359230</v>
      </c>
      <c r="S19" s="622"/>
      <c r="T19" s="622"/>
      <c r="U19" s="622"/>
      <c r="V19" s="622"/>
      <c r="W19" s="622"/>
      <c r="X19" s="622"/>
      <c r="Y19" s="623"/>
      <c r="Z19" s="624">
        <v>16.8</v>
      </c>
      <c r="AA19" s="624"/>
      <c r="AB19" s="624"/>
      <c r="AC19" s="624"/>
      <c r="AD19" s="625">
        <v>1359230</v>
      </c>
      <c r="AE19" s="625"/>
      <c r="AF19" s="625"/>
      <c r="AG19" s="625"/>
      <c r="AH19" s="625"/>
      <c r="AI19" s="625"/>
      <c r="AJ19" s="625"/>
      <c r="AK19" s="625"/>
      <c r="AL19" s="626">
        <v>31.2</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174</v>
      </c>
      <c r="BH19" s="622"/>
      <c r="BI19" s="622"/>
      <c r="BJ19" s="622"/>
      <c r="BK19" s="622"/>
      <c r="BL19" s="622"/>
      <c r="BM19" s="622"/>
      <c r="BN19" s="623"/>
      <c r="BO19" s="624" t="s">
        <v>174</v>
      </c>
      <c r="BP19" s="624"/>
      <c r="BQ19" s="624"/>
      <c r="BR19" s="624"/>
      <c r="BS19" s="630" t="s">
        <v>174</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174</v>
      </c>
      <c r="CS19" s="622"/>
      <c r="CT19" s="622"/>
      <c r="CU19" s="622"/>
      <c r="CV19" s="622"/>
      <c r="CW19" s="622"/>
      <c r="CX19" s="622"/>
      <c r="CY19" s="623"/>
      <c r="CZ19" s="624" t="s">
        <v>174</v>
      </c>
      <c r="DA19" s="624"/>
      <c r="DB19" s="624"/>
      <c r="DC19" s="624"/>
      <c r="DD19" s="630" t="s">
        <v>174</v>
      </c>
      <c r="DE19" s="622"/>
      <c r="DF19" s="622"/>
      <c r="DG19" s="622"/>
      <c r="DH19" s="622"/>
      <c r="DI19" s="622"/>
      <c r="DJ19" s="622"/>
      <c r="DK19" s="622"/>
      <c r="DL19" s="622"/>
      <c r="DM19" s="622"/>
      <c r="DN19" s="622"/>
      <c r="DO19" s="622"/>
      <c r="DP19" s="623"/>
      <c r="DQ19" s="630" t="s">
        <v>174</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152242</v>
      </c>
      <c r="S20" s="622"/>
      <c r="T20" s="622"/>
      <c r="U20" s="622"/>
      <c r="V20" s="622"/>
      <c r="W20" s="622"/>
      <c r="X20" s="622"/>
      <c r="Y20" s="623"/>
      <c r="Z20" s="624">
        <v>1.9</v>
      </c>
      <c r="AA20" s="624"/>
      <c r="AB20" s="624"/>
      <c r="AC20" s="624"/>
      <c r="AD20" s="625" t="s">
        <v>174</v>
      </c>
      <c r="AE20" s="625"/>
      <c r="AF20" s="625"/>
      <c r="AG20" s="625"/>
      <c r="AH20" s="625"/>
      <c r="AI20" s="625"/>
      <c r="AJ20" s="625"/>
      <c r="AK20" s="625"/>
      <c r="AL20" s="626" t="s">
        <v>174</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174</v>
      </c>
      <c r="BH20" s="622"/>
      <c r="BI20" s="622"/>
      <c r="BJ20" s="622"/>
      <c r="BK20" s="622"/>
      <c r="BL20" s="622"/>
      <c r="BM20" s="622"/>
      <c r="BN20" s="623"/>
      <c r="BO20" s="624" t="s">
        <v>174</v>
      </c>
      <c r="BP20" s="624"/>
      <c r="BQ20" s="624"/>
      <c r="BR20" s="624"/>
      <c r="BS20" s="630" t="s">
        <v>174</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7612788</v>
      </c>
      <c r="CS20" s="622"/>
      <c r="CT20" s="622"/>
      <c r="CU20" s="622"/>
      <c r="CV20" s="622"/>
      <c r="CW20" s="622"/>
      <c r="CX20" s="622"/>
      <c r="CY20" s="623"/>
      <c r="CZ20" s="624">
        <v>100</v>
      </c>
      <c r="DA20" s="624"/>
      <c r="DB20" s="624"/>
      <c r="DC20" s="624"/>
      <c r="DD20" s="630">
        <v>1206390</v>
      </c>
      <c r="DE20" s="622"/>
      <c r="DF20" s="622"/>
      <c r="DG20" s="622"/>
      <c r="DH20" s="622"/>
      <c r="DI20" s="622"/>
      <c r="DJ20" s="622"/>
      <c r="DK20" s="622"/>
      <c r="DL20" s="622"/>
      <c r="DM20" s="622"/>
      <c r="DN20" s="622"/>
      <c r="DO20" s="622"/>
      <c r="DP20" s="623"/>
      <c r="DQ20" s="630">
        <v>4880524</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174</v>
      </c>
      <c r="S21" s="622"/>
      <c r="T21" s="622"/>
      <c r="U21" s="622"/>
      <c r="V21" s="622"/>
      <c r="W21" s="622"/>
      <c r="X21" s="622"/>
      <c r="Y21" s="623"/>
      <c r="Z21" s="624" t="s">
        <v>174</v>
      </c>
      <c r="AA21" s="624"/>
      <c r="AB21" s="624"/>
      <c r="AC21" s="624"/>
      <c r="AD21" s="625" t="s">
        <v>174</v>
      </c>
      <c r="AE21" s="625"/>
      <c r="AF21" s="625"/>
      <c r="AG21" s="625"/>
      <c r="AH21" s="625"/>
      <c r="AI21" s="625"/>
      <c r="AJ21" s="625"/>
      <c r="AK21" s="625"/>
      <c r="AL21" s="626" t="s">
        <v>174</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174</v>
      </c>
      <c r="BH21" s="622"/>
      <c r="BI21" s="622"/>
      <c r="BJ21" s="622"/>
      <c r="BK21" s="622"/>
      <c r="BL21" s="622"/>
      <c r="BM21" s="622"/>
      <c r="BN21" s="623"/>
      <c r="BO21" s="624" t="s">
        <v>174</v>
      </c>
      <c r="BP21" s="624"/>
      <c r="BQ21" s="624"/>
      <c r="BR21" s="624"/>
      <c r="BS21" s="630" t="s">
        <v>174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4501220</v>
      </c>
      <c r="S22" s="622"/>
      <c r="T22" s="622"/>
      <c r="U22" s="622"/>
      <c r="V22" s="622"/>
      <c r="W22" s="622"/>
      <c r="X22" s="622"/>
      <c r="Y22" s="623"/>
      <c r="Z22" s="624">
        <v>55.7</v>
      </c>
      <c r="AA22" s="624"/>
      <c r="AB22" s="624"/>
      <c r="AC22" s="624"/>
      <c r="AD22" s="625">
        <v>4348978</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174</v>
      </c>
      <c r="BH22" s="622"/>
      <c r="BI22" s="622"/>
      <c r="BJ22" s="622"/>
      <c r="BK22" s="622"/>
      <c r="BL22" s="622"/>
      <c r="BM22" s="622"/>
      <c r="BN22" s="623"/>
      <c r="BO22" s="624" t="s">
        <v>174</v>
      </c>
      <c r="BP22" s="624"/>
      <c r="BQ22" s="624"/>
      <c r="BR22" s="624"/>
      <c r="BS22" s="630" t="s">
        <v>174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3777</v>
      </c>
      <c r="S23" s="622"/>
      <c r="T23" s="622"/>
      <c r="U23" s="622"/>
      <c r="V23" s="622"/>
      <c r="W23" s="622"/>
      <c r="X23" s="622"/>
      <c r="Y23" s="623"/>
      <c r="Z23" s="624">
        <v>0</v>
      </c>
      <c r="AA23" s="624"/>
      <c r="AB23" s="624"/>
      <c r="AC23" s="624"/>
      <c r="AD23" s="625">
        <v>3777</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174</v>
      </c>
      <c r="BH23" s="622"/>
      <c r="BI23" s="622"/>
      <c r="BJ23" s="622"/>
      <c r="BK23" s="622"/>
      <c r="BL23" s="622"/>
      <c r="BM23" s="622"/>
      <c r="BN23" s="623"/>
      <c r="BO23" s="624" t="s">
        <v>174</v>
      </c>
      <c r="BP23" s="624"/>
      <c r="BQ23" s="624"/>
      <c r="BR23" s="624"/>
      <c r="BS23" s="630" t="s">
        <v>174</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154717</v>
      </c>
      <c r="S24" s="622"/>
      <c r="T24" s="622"/>
      <c r="U24" s="622"/>
      <c r="V24" s="622"/>
      <c r="W24" s="622"/>
      <c r="X24" s="622"/>
      <c r="Y24" s="623"/>
      <c r="Z24" s="624">
        <v>1.9</v>
      </c>
      <c r="AA24" s="624"/>
      <c r="AB24" s="624"/>
      <c r="AC24" s="624"/>
      <c r="AD24" s="625" t="s">
        <v>174</v>
      </c>
      <c r="AE24" s="625"/>
      <c r="AF24" s="625"/>
      <c r="AG24" s="625"/>
      <c r="AH24" s="625"/>
      <c r="AI24" s="625"/>
      <c r="AJ24" s="625"/>
      <c r="AK24" s="625"/>
      <c r="AL24" s="626" t="s">
        <v>174</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174</v>
      </c>
      <c r="BH24" s="622"/>
      <c r="BI24" s="622"/>
      <c r="BJ24" s="622"/>
      <c r="BK24" s="622"/>
      <c r="BL24" s="622"/>
      <c r="BM24" s="622"/>
      <c r="BN24" s="623"/>
      <c r="BO24" s="624" t="s">
        <v>174</v>
      </c>
      <c r="BP24" s="624"/>
      <c r="BQ24" s="624"/>
      <c r="BR24" s="624"/>
      <c r="BS24" s="630" t="s">
        <v>174</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3497308</v>
      </c>
      <c r="CS24" s="611"/>
      <c r="CT24" s="611"/>
      <c r="CU24" s="611"/>
      <c r="CV24" s="611"/>
      <c r="CW24" s="611"/>
      <c r="CX24" s="611"/>
      <c r="CY24" s="612"/>
      <c r="CZ24" s="615">
        <v>45.9</v>
      </c>
      <c r="DA24" s="616"/>
      <c r="DB24" s="616"/>
      <c r="DC24" s="635"/>
      <c r="DD24" s="654">
        <v>2193552</v>
      </c>
      <c r="DE24" s="611"/>
      <c r="DF24" s="611"/>
      <c r="DG24" s="611"/>
      <c r="DH24" s="611"/>
      <c r="DI24" s="611"/>
      <c r="DJ24" s="611"/>
      <c r="DK24" s="612"/>
      <c r="DL24" s="654">
        <v>2185674</v>
      </c>
      <c r="DM24" s="611"/>
      <c r="DN24" s="611"/>
      <c r="DO24" s="611"/>
      <c r="DP24" s="611"/>
      <c r="DQ24" s="611"/>
      <c r="DR24" s="611"/>
      <c r="DS24" s="611"/>
      <c r="DT24" s="611"/>
      <c r="DU24" s="611"/>
      <c r="DV24" s="612"/>
      <c r="DW24" s="615">
        <v>47.2</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9968</v>
      </c>
      <c r="S25" s="622"/>
      <c r="T25" s="622"/>
      <c r="U25" s="622"/>
      <c r="V25" s="622"/>
      <c r="W25" s="622"/>
      <c r="X25" s="622"/>
      <c r="Y25" s="623"/>
      <c r="Z25" s="624">
        <v>0.1</v>
      </c>
      <c r="AA25" s="624"/>
      <c r="AB25" s="624"/>
      <c r="AC25" s="624"/>
      <c r="AD25" s="625">
        <v>3120</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174</v>
      </c>
      <c r="BH25" s="622"/>
      <c r="BI25" s="622"/>
      <c r="BJ25" s="622"/>
      <c r="BK25" s="622"/>
      <c r="BL25" s="622"/>
      <c r="BM25" s="622"/>
      <c r="BN25" s="623"/>
      <c r="BO25" s="624" t="s">
        <v>174</v>
      </c>
      <c r="BP25" s="624"/>
      <c r="BQ25" s="624"/>
      <c r="BR25" s="624"/>
      <c r="BS25" s="630" t="s">
        <v>174</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1157510</v>
      </c>
      <c r="CS25" s="657"/>
      <c r="CT25" s="657"/>
      <c r="CU25" s="657"/>
      <c r="CV25" s="657"/>
      <c r="CW25" s="657"/>
      <c r="CX25" s="657"/>
      <c r="CY25" s="658"/>
      <c r="CZ25" s="626">
        <v>15.2</v>
      </c>
      <c r="DA25" s="655"/>
      <c r="DB25" s="655"/>
      <c r="DC25" s="659"/>
      <c r="DD25" s="630">
        <v>1049884</v>
      </c>
      <c r="DE25" s="657"/>
      <c r="DF25" s="657"/>
      <c r="DG25" s="657"/>
      <c r="DH25" s="657"/>
      <c r="DI25" s="657"/>
      <c r="DJ25" s="657"/>
      <c r="DK25" s="658"/>
      <c r="DL25" s="630">
        <v>1042056</v>
      </c>
      <c r="DM25" s="657"/>
      <c r="DN25" s="657"/>
      <c r="DO25" s="657"/>
      <c r="DP25" s="657"/>
      <c r="DQ25" s="657"/>
      <c r="DR25" s="657"/>
      <c r="DS25" s="657"/>
      <c r="DT25" s="657"/>
      <c r="DU25" s="657"/>
      <c r="DV25" s="658"/>
      <c r="DW25" s="626">
        <v>22.5</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33956</v>
      </c>
      <c r="S26" s="622"/>
      <c r="T26" s="622"/>
      <c r="U26" s="622"/>
      <c r="V26" s="622"/>
      <c r="W26" s="622"/>
      <c r="X26" s="622"/>
      <c r="Y26" s="623"/>
      <c r="Z26" s="624">
        <v>0.4</v>
      </c>
      <c r="AA26" s="624"/>
      <c r="AB26" s="624"/>
      <c r="AC26" s="624"/>
      <c r="AD26" s="625" t="s">
        <v>174</v>
      </c>
      <c r="AE26" s="625"/>
      <c r="AF26" s="625"/>
      <c r="AG26" s="625"/>
      <c r="AH26" s="625"/>
      <c r="AI26" s="625"/>
      <c r="AJ26" s="625"/>
      <c r="AK26" s="625"/>
      <c r="AL26" s="626" t="s">
        <v>174</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174</v>
      </c>
      <c r="BH26" s="622"/>
      <c r="BI26" s="622"/>
      <c r="BJ26" s="622"/>
      <c r="BK26" s="622"/>
      <c r="BL26" s="622"/>
      <c r="BM26" s="622"/>
      <c r="BN26" s="623"/>
      <c r="BO26" s="624" t="s">
        <v>174</v>
      </c>
      <c r="BP26" s="624"/>
      <c r="BQ26" s="624"/>
      <c r="BR26" s="624"/>
      <c r="BS26" s="630" t="s">
        <v>174</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595407</v>
      </c>
      <c r="CS26" s="622"/>
      <c r="CT26" s="622"/>
      <c r="CU26" s="622"/>
      <c r="CV26" s="622"/>
      <c r="CW26" s="622"/>
      <c r="CX26" s="622"/>
      <c r="CY26" s="623"/>
      <c r="CZ26" s="626">
        <v>7.8</v>
      </c>
      <c r="DA26" s="655"/>
      <c r="DB26" s="655"/>
      <c r="DC26" s="659"/>
      <c r="DD26" s="630">
        <v>535422</v>
      </c>
      <c r="DE26" s="622"/>
      <c r="DF26" s="622"/>
      <c r="DG26" s="622"/>
      <c r="DH26" s="622"/>
      <c r="DI26" s="622"/>
      <c r="DJ26" s="622"/>
      <c r="DK26" s="623"/>
      <c r="DL26" s="630" t="s">
        <v>174</v>
      </c>
      <c r="DM26" s="622"/>
      <c r="DN26" s="622"/>
      <c r="DO26" s="622"/>
      <c r="DP26" s="622"/>
      <c r="DQ26" s="622"/>
      <c r="DR26" s="622"/>
      <c r="DS26" s="622"/>
      <c r="DT26" s="622"/>
      <c r="DU26" s="622"/>
      <c r="DV26" s="623"/>
      <c r="DW26" s="626" t="s">
        <v>174</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1083435</v>
      </c>
      <c r="S27" s="622"/>
      <c r="T27" s="622"/>
      <c r="U27" s="622"/>
      <c r="V27" s="622"/>
      <c r="W27" s="622"/>
      <c r="X27" s="622"/>
      <c r="Y27" s="623"/>
      <c r="Z27" s="624">
        <v>13.4</v>
      </c>
      <c r="AA27" s="624"/>
      <c r="AB27" s="624"/>
      <c r="AC27" s="624"/>
      <c r="AD27" s="625" t="s">
        <v>174</v>
      </c>
      <c r="AE27" s="625"/>
      <c r="AF27" s="625"/>
      <c r="AG27" s="625"/>
      <c r="AH27" s="625"/>
      <c r="AI27" s="625"/>
      <c r="AJ27" s="625"/>
      <c r="AK27" s="625"/>
      <c r="AL27" s="626" t="s">
        <v>174</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2484420</v>
      </c>
      <c r="BH27" s="622"/>
      <c r="BI27" s="622"/>
      <c r="BJ27" s="622"/>
      <c r="BK27" s="622"/>
      <c r="BL27" s="622"/>
      <c r="BM27" s="622"/>
      <c r="BN27" s="623"/>
      <c r="BO27" s="624">
        <v>100</v>
      </c>
      <c r="BP27" s="624"/>
      <c r="BQ27" s="624"/>
      <c r="BR27" s="624"/>
      <c r="BS27" s="630" t="s">
        <v>174</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1620540</v>
      </c>
      <c r="CS27" s="657"/>
      <c r="CT27" s="657"/>
      <c r="CU27" s="657"/>
      <c r="CV27" s="657"/>
      <c r="CW27" s="657"/>
      <c r="CX27" s="657"/>
      <c r="CY27" s="658"/>
      <c r="CZ27" s="626">
        <v>21.3</v>
      </c>
      <c r="DA27" s="655"/>
      <c r="DB27" s="655"/>
      <c r="DC27" s="659"/>
      <c r="DD27" s="630">
        <v>430373</v>
      </c>
      <c r="DE27" s="657"/>
      <c r="DF27" s="657"/>
      <c r="DG27" s="657"/>
      <c r="DH27" s="657"/>
      <c r="DI27" s="657"/>
      <c r="DJ27" s="657"/>
      <c r="DK27" s="658"/>
      <c r="DL27" s="630">
        <v>430323</v>
      </c>
      <c r="DM27" s="657"/>
      <c r="DN27" s="657"/>
      <c r="DO27" s="657"/>
      <c r="DP27" s="657"/>
      <c r="DQ27" s="657"/>
      <c r="DR27" s="657"/>
      <c r="DS27" s="657"/>
      <c r="DT27" s="657"/>
      <c r="DU27" s="657"/>
      <c r="DV27" s="658"/>
      <c r="DW27" s="626">
        <v>9.3000000000000007</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174</v>
      </c>
      <c r="S28" s="622"/>
      <c r="T28" s="622"/>
      <c r="U28" s="622"/>
      <c r="V28" s="622"/>
      <c r="W28" s="622"/>
      <c r="X28" s="622"/>
      <c r="Y28" s="623"/>
      <c r="Z28" s="624" t="s">
        <v>174</v>
      </c>
      <c r="AA28" s="624"/>
      <c r="AB28" s="624"/>
      <c r="AC28" s="624"/>
      <c r="AD28" s="625" t="s">
        <v>174</v>
      </c>
      <c r="AE28" s="625"/>
      <c r="AF28" s="625"/>
      <c r="AG28" s="625"/>
      <c r="AH28" s="625"/>
      <c r="AI28" s="625"/>
      <c r="AJ28" s="625"/>
      <c r="AK28" s="625"/>
      <c r="AL28" s="626" t="s">
        <v>174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719258</v>
      </c>
      <c r="CS28" s="622"/>
      <c r="CT28" s="622"/>
      <c r="CU28" s="622"/>
      <c r="CV28" s="622"/>
      <c r="CW28" s="622"/>
      <c r="CX28" s="622"/>
      <c r="CY28" s="623"/>
      <c r="CZ28" s="626">
        <v>9.4</v>
      </c>
      <c r="DA28" s="655"/>
      <c r="DB28" s="655"/>
      <c r="DC28" s="659"/>
      <c r="DD28" s="630">
        <v>713295</v>
      </c>
      <c r="DE28" s="622"/>
      <c r="DF28" s="622"/>
      <c r="DG28" s="622"/>
      <c r="DH28" s="622"/>
      <c r="DI28" s="622"/>
      <c r="DJ28" s="622"/>
      <c r="DK28" s="623"/>
      <c r="DL28" s="630">
        <v>713295</v>
      </c>
      <c r="DM28" s="622"/>
      <c r="DN28" s="622"/>
      <c r="DO28" s="622"/>
      <c r="DP28" s="622"/>
      <c r="DQ28" s="622"/>
      <c r="DR28" s="622"/>
      <c r="DS28" s="622"/>
      <c r="DT28" s="622"/>
      <c r="DU28" s="622"/>
      <c r="DV28" s="623"/>
      <c r="DW28" s="626">
        <v>15.4</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608231</v>
      </c>
      <c r="S29" s="622"/>
      <c r="T29" s="622"/>
      <c r="U29" s="622"/>
      <c r="V29" s="622"/>
      <c r="W29" s="622"/>
      <c r="X29" s="622"/>
      <c r="Y29" s="623"/>
      <c r="Z29" s="624">
        <v>7.5</v>
      </c>
      <c r="AA29" s="624"/>
      <c r="AB29" s="624"/>
      <c r="AC29" s="624"/>
      <c r="AD29" s="625" t="s">
        <v>174</v>
      </c>
      <c r="AE29" s="625"/>
      <c r="AF29" s="625"/>
      <c r="AG29" s="625"/>
      <c r="AH29" s="625"/>
      <c r="AI29" s="625"/>
      <c r="AJ29" s="625"/>
      <c r="AK29" s="625"/>
      <c r="AL29" s="626" t="s">
        <v>174</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719258</v>
      </c>
      <c r="CS29" s="657"/>
      <c r="CT29" s="657"/>
      <c r="CU29" s="657"/>
      <c r="CV29" s="657"/>
      <c r="CW29" s="657"/>
      <c r="CX29" s="657"/>
      <c r="CY29" s="658"/>
      <c r="CZ29" s="626">
        <v>9.4</v>
      </c>
      <c r="DA29" s="655"/>
      <c r="DB29" s="655"/>
      <c r="DC29" s="659"/>
      <c r="DD29" s="630">
        <v>713295</v>
      </c>
      <c r="DE29" s="657"/>
      <c r="DF29" s="657"/>
      <c r="DG29" s="657"/>
      <c r="DH29" s="657"/>
      <c r="DI29" s="657"/>
      <c r="DJ29" s="657"/>
      <c r="DK29" s="658"/>
      <c r="DL29" s="630">
        <v>713295</v>
      </c>
      <c r="DM29" s="657"/>
      <c r="DN29" s="657"/>
      <c r="DO29" s="657"/>
      <c r="DP29" s="657"/>
      <c r="DQ29" s="657"/>
      <c r="DR29" s="657"/>
      <c r="DS29" s="657"/>
      <c r="DT29" s="657"/>
      <c r="DU29" s="657"/>
      <c r="DV29" s="658"/>
      <c r="DW29" s="626">
        <v>15.4</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13311</v>
      </c>
      <c r="S30" s="622"/>
      <c r="T30" s="622"/>
      <c r="U30" s="622"/>
      <c r="V30" s="622"/>
      <c r="W30" s="622"/>
      <c r="X30" s="622"/>
      <c r="Y30" s="623"/>
      <c r="Z30" s="624">
        <v>0.2</v>
      </c>
      <c r="AA30" s="624"/>
      <c r="AB30" s="624"/>
      <c r="AC30" s="624"/>
      <c r="AD30" s="625">
        <v>1887</v>
      </c>
      <c r="AE30" s="625"/>
      <c r="AF30" s="625"/>
      <c r="AG30" s="625"/>
      <c r="AH30" s="625"/>
      <c r="AI30" s="625"/>
      <c r="AJ30" s="625"/>
      <c r="AK30" s="625"/>
      <c r="AL30" s="626">
        <v>0</v>
      </c>
      <c r="AM30" s="627"/>
      <c r="AN30" s="627"/>
      <c r="AO30" s="628"/>
      <c r="AP30" s="669" t="s">
        <v>305</v>
      </c>
      <c r="AQ30" s="670"/>
      <c r="AR30" s="670"/>
      <c r="AS30" s="670"/>
      <c r="AT30" s="675" t="s">
        <v>306</v>
      </c>
      <c r="AU30" s="210"/>
      <c r="AV30" s="210"/>
      <c r="AW30" s="210"/>
      <c r="AX30" s="607" t="s">
        <v>184</v>
      </c>
      <c r="AY30" s="608"/>
      <c r="AZ30" s="608"/>
      <c r="BA30" s="608"/>
      <c r="BB30" s="608"/>
      <c r="BC30" s="608"/>
      <c r="BD30" s="608"/>
      <c r="BE30" s="608"/>
      <c r="BF30" s="609"/>
      <c r="BG30" s="681">
        <v>99.3</v>
      </c>
      <c r="BH30" s="682"/>
      <c r="BI30" s="682"/>
      <c r="BJ30" s="682"/>
      <c r="BK30" s="682"/>
      <c r="BL30" s="682"/>
      <c r="BM30" s="616">
        <v>97.5</v>
      </c>
      <c r="BN30" s="682"/>
      <c r="BO30" s="682"/>
      <c r="BP30" s="682"/>
      <c r="BQ30" s="683"/>
      <c r="BR30" s="681">
        <v>99</v>
      </c>
      <c r="BS30" s="682"/>
      <c r="BT30" s="682"/>
      <c r="BU30" s="682"/>
      <c r="BV30" s="682"/>
      <c r="BW30" s="682"/>
      <c r="BX30" s="616">
        <v>97</v>
      </c>
      <c r="BY30" s="682"/>
      <c r="BZ30" s="682"/>
      <c r="CA30" s="682"/>
      <c r="CB30" s="683"/>
      <c r="CD30" s="686"/>
      <c r="CE30" s="687"/>
      <c r="CF30" s="636" t="s">
        <v>307</v>
      </c>
      <c r="CG30" s="637"/>
      <c r="CH30" s="637"/>
      <c r="CI30" s="637"/>
      <c r="CJ30" s="637"/>
      <c r="CK30" s="637"/>
      <c r="CL30" s="637"/>
      <c r="CM30" s="637"/>
      <c r="CN30" s="637"/>
      <c r="CO30" s="637"/>
      <c r="CP30" s="637"/>
      <c r="CQ30" s="638"/>
      <c r="CR30" s="621">
        <v>651861</v>
      </c>
      <c r="CS30" s="622"/>
      <c r="CT30" s="622"/>
      <c r="CU30" s="622"/>
      <c r="CV30" s="622"/>
      <c r="CW30" s="622"/>
      <c r="CX30" s="622"/>
      <c r="CY30" s="623"/>
      <c r="CZ30" s="626">
        <v>8.6</v>
      </c>
      <c r="DA30" s="655"/>
      <c r="DB30" s="655"/>
      <c r="DC30" s="659"/>
      <c r="DD30" s="630">
        <v>645930</v>
      </c>
      <c r="DE30" s="622"/>
      <c r="DF30" s="622"/>
      <c r="DG30" s="622"/>
      <c r="DH30" s="622"/>
      <c r="DI30" s="622"/>
      <c r="DJ30" s="622"/>
      <c r="DK30" s="623"/>
      <c r="DL30" s="630">
        <v>645930</v>
      </c>
      <c r="DM30" s="622"/>
      <c r="DN30" s="622"/>
      <c r="DO30" s="622"/>
      <c r="DP30" s="622"/>
      <c r="DQ30" s="622"/>
      <c r="DR30" s="622"/>
      <c r="DS30" s="622"/>
      <c r="DT30" s="622"/>
      <c r="DU30" s="622"/>
      <c r="DV30" s="623"/>
      <c r="DW30" s="626">
        <v>13.9</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12276</v>
      </c>
      <c r="S31" s="622"/>
      <c r="T31" s="622"/>
      <c r="U31" s="622"/>
      <c r="V31" s="622"/>
      <c r="W31" s="622"/>
      <c r="X31" s="622"/>
      <c r="Y31" s="623"/>
      <c r="Z31" s="624">
        <v>0.2</v>
      </c>
      <c r="AA31" s="624"/>
      <c r="AB31" s="624"/>
      <c r="AC31" s="624"/>
      <c r="AD31" s="625" t="s">
        <v>174</v>
      </c>
      <c r="AE31" s="625"/>
      <c r="AF31" s="625"/>
      <c r="AG31" s="625"/>
      <c r="AH31" s="625"/>
      <c r="AI31" s="625"/>
      <c r="AJ31" s="625"/>
      <c r="AK31" s="625"/>
      <c r="AL31" s="626" t="s">
        <v>174</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99.3</v>
      </c>
      <c r="BH31" s="657"/>
      <c r="BI31" s="657"/>
      <c r="BJ31" s="657"/>
      <c r="BK31" s="657"/>
      <c r="BL31" s="657"/>
      <c r="BM31" s="627">
        <v>97.7</v>
      </c>
      <c r="BN31" s="679"/>
      <c r="BO31" s="679"/>
      <c r="BP31" s="679"/>
      <c r="BQ31" s="680"/>
      <c r="BR31" s="678">
        <v>99</v>
      </c>
      <c r="BS31" s="657"/>
      <c r="BT31" s="657"/>
      <c r="BU31" s="657"/>
      <c r="BV31" s="657"/>
      <c r="BW31" s="657"/>
      <c r="BX31" s="627">
        <v>97.2</v>
      </c>
      <c r="BY31" s="679"/>
      <c r="BZ31" s="679"/>
      <c r="CA31" s="679"/>
      <c r="CB31" s="680"/>
      <c r="CD31" s="686"/>
      <c r="CE31" s="687"/>
      <c r="CF31" s="636" t="s">
        <v>311</v>
      </c>
      <c r="CG31" s="637"/>
      <c r="CH31" s="637"/>
      <c r="CI31" s="637"/>
      <c r="CJ31" s="637"/>
      <c r="CK31" s="637"/>
      <c r="CL31" s="637"/>
      <c r="CM31" s="637"/>
      <c r="CN31" s="637"/>
      <c r="CO31" s="637"/>
      <c r="CP31" s="637"/>
      <c r="CQ31" s="638"/>
      <c r="CR31" s="621">
        <v>67397</v>
      </c>
      <c r="CS31" s="657"/>
      <c r="CT31" s="657"/>
      <c r="CU31" s="657"/>
      <c r="CV31" s="657"/>
      <c r="CW31" s="657"/>
      <c r="CX31" s="657"/>
      <c r="CY31" s="658"/>
      <c r="CZ31" s="626">
        <v>0.9</v>
      </c>
      <c r="DA31" s="655"/>
      <c r="DB31" s="655"/>
      <c r="DC31" s="659"/>
      <c r="DD31" s="630">
        <v>67365</v>
      </c>
      <c r="DE31" s="657"/>
      <c r="DF31" s="657"/>
      <c r="DG31" s="657"/>
      <c r="DH31" s="657"/>
      <c r="DI31" s="657"/>
      <c r="DJ31" s="657"/>
      <c r="DK31" s="658"/>
      <c r="DL31" s="630">
        <v>67365</v>
      </c>
      <c r="DM31" s="657"/>
      <c r="DN31" s="657"/>
      <c r="DO31" s="657"/>
      <c r="DP31" s="657"/>
      <c r="DQ31" s="657"/>
      <c r="DR31" s="657"/>
      <c r="DS31" s="657"/>
      <c r="DT31" s="657"/>
      <c r="DU31" s="657"/>
      <c r="DV31" s="658"/>
      <c r="DW31" s="626">
        <v>1.5</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354612</v>
      </c>
      <c r="S32" s="622"/>
      <c r="T32" s="622"/>
      <c r="U32" s="622"/>
      <c r="V32" s="622"/>
      <c r="W32" s="622"/>
      <c r="X32" s="622"/>
      <c r="Y32" s="623"/>
      <c r="Z32" s="624">
        <v>4.4000000000000004</v>
      </c>
      <c r="AA32" s="624"/>
      <c r="AB32" s="624"/>
      <c r="AC32" s="624"/>
      <c r="AD32" s="625" t="s">
        <v>174</v>
      </c>
      <c r="AE32" s="625"/>
      <c r="AF32" s="625"/>
      <c r="AG32" s="625"/>
      <c r="AH32" s="625"/>
      <c r="AI32" s="625"/>
      <c r="AJ32" s="625"/>
      <c r="AK32" s="625"/>
      <c r="AL32" s="626" t="s">
        <v>174</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99.3</v>
      </c>
      <c r="BH32" s="691"/>
      <c r="BI32" s="691"/>
      <c r="BJ32" s="691"/>
      <c r="BK32" s="691"/>
      <c r="BL32" s="691"/>
      <c r="BM32" s="692">
        <v>97.2</v>
      </c>
      <c r="BN32" s="691"/>
      <c r="BO32" s="691"/>
      <c r="BP32" s="691"/>
      <c r="BQ32" s="693"/>
      <c r="BR32" s="690">
        <v>98.9</v>
      </c>
      <c r="BS32" s="691"/>
      <c r="BT32" s="691"/>
      <c r="BU32" s="691"/>
      <c r="BV32" s="691"/>
      <c r="BW32" s="691"/>
      <c r="BX32" s="692">
        <v>96.7</v>
      </c>
      <c r="BY32" s="691"/>
      <c r="BZ32" s="691"/>
      <c r="CA32" s="691"/>
      <c r="CB32" s="693"/>
      <c r="CD32" s="688"/>
      <c r="CE32" s="689"/>
      <c r="CF32" s="636" t="s">
        <v>314</v>
      </c>
      <c r="CG32" s="637"/>
      <c r="CH32" s="637"/>
      <c r="CI32" s="637"/>
      <c r="CJ32" s="637"/>
      <c r="CK32" s="637"/>
      <c r="CL32" s="637"/>
      <c r="CM32" s="637"/>
      <c r="CN32" s="637"/>
      <c r="CO32" s="637"/>
      <c r="CP32" s="637"/>
      <c r="CQ32" s="638"/>
      <c r="CR32" s="621" t="s">
        <v>174</v>
      </c>
      <c r="CS32" s="622"/>
      <c r="CT32" s="622"/>
      <c r="CU32" s="622"/>
      <c r="CV32" s="622"/>
      <c r="CW32" s="622"/>
      <c r="CX32" s="622"/>
      <c r="CY32" s="623"/>
      <c r="CZ32" s="626" t="s">
        <v>174</v>
      </c>
      <c r="DA32" s="655"/>
      <c r="DB32" s="655"/>
      <c r="DC32" s="659"/>
      <c r="DD32" s="630" t="s">
        <v>174</v>
      </c>
      <c r="DE32" s="622"/>
      <c r="DF32" s="622"/>
      <c r="DG32" s="622"/>
      <c r="DH32" s="622"/>
      <c r="DI32" s="622"/>
      <c r="DJ32" s="622"/>
      <c r="DK32" s="623"/>
      <c r="DL32" s="630" t="s">
        <v>174</v>
      </c>
      <c r="DM32" s="622"/>
      <c r="DN32" s="622"/>
      <c r="DO32" s="622"/>
      <c r="DP32" s="622"/>
      <c r="DQ32" s="622"/>
      <c r="DR32" s="622"/>
      <c r="DS32" s="622"/>
      <c r="DT32" s="622"/>
      <c r="DU32" s="622"/>
      <c r="DV32" s="623"/>
      <c r="DW32" s="626" t="s">
        <v>174</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399769</v>
      </c>
      <c r="S33" s="622"/>
      <c r="T33" s="622"/>
      <c r="U33" s="622"/>
      <c r="V33" s="622"/>
      <c r="W33" s="622"/>
      <c r="X33" s="622"/>
      <c r="Y33" s="623"/>
      <c r="Z33" s="624">
        <v>4.9000000000000004</v>
      </c>
      <c r="AA33" s="624"/>
      <c r="AB33" s="624"/>
      <c r="AC33" s="624"/>
      <c r="AD33" s="625" t="s">
        <v>174</v>
      </c>
      <c r="AE33" s="625"/>
      <c r="AF33" s="625"/>
      <c r="AG33" s="625"/>
      <c r="AH33" s="625"/>
      <c r="AI33" s="625"/>
      <c r="AJ33" s="625"/>
      <c r="AK33" s="625"/>
      <c r="AL33" s="626" t="s">
        <v>174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2904501</v>
      </c>
      <c r="CS33" s="657"/>
      <c r="CT33" s="657"/>
      <c r="CU33" s="657"/>
      <c r="CV33" s="657"/>
      <c r="CW33" s="657"/>
      <c r="CX33" s="657"/>
      <c r="CY33" s="658"/>
      <c r="CZ33" s="626">
        <v>38.200000000000003</v>
      </c>
      <c r="DA33" s="655"/>
      <c r="DB33" s="655"/>
      <c r="DC33" s="659"/>
      <c r="DD33" s="630">
        <v>2406568</v>
      </c>
      <c r="DE33" s="657"/>
      <c r="DF33" s="657"/>
      <c r="DG33" s="657"/>
      <c r="DH33" s="657"/>
      <c r="DI33" s="657"/>
      <c r="DJ33" s="657"/>
      <c r="DK33" s="658"/>
      <c r="DL33" s="630">
        <v>1988975</v>
      </c>
      <c r="DM33" s="657"/>
      <c r="DN33" s="657"/>
      <c r="DO33" s="657"/>
      <c r="DP33" s="657"/>
      <c r="DQ33" s="657"/>
      <c r="DR33" s="657"/>
      <c r="DS33" s="657"/>
      <c r="DT33" s="657"/>
      <c r="DU33" s="657"/>
      <c r="DV33" s="658"/>
      <c r="DW33" s="626">
        <v>42.9</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163897</v>
      </c>
      <c r="S34" s="622"/>
      <c r="T34" s="622"/>
      <c r="U34" s="622"/>
      <c r="V34" s="622"/>
      <c r="W34" s="622"/>
      <c r="X34" s="622"/>
      <c r="Y34" s="623"/>
      <c r="Z34" s="624">
        <v>2</v>
      </c>
      <c r="AA34" s="624"/>
      <c r="AB34" s="624"/>
      <c r="AC34" s="624"/>
      <c r="AD34" s="625">
        <v>6</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763456</v>
      </c>
      <c r="CS34" s="622"/>
      <c r="CT34" s="622"/>
      <c r="CU34" s="622"/>
      <c r="CV34" s="622"/>
      <c r="CW34" s="622"/>
      <c r="CX34" s="622"/>
      <c r="CY34" s="623"/>
      <c r="CZ34" s="626">
        <v>10</v>
      </c>
      <c r="DA34" s="655"/>
      <c r="DB34" s="655"/>
      <c r="DC34" s="659"/>
      <c r="DD34" s="630">
        <v>617142</v>
      </c>
      <c r="DE34" s="622"/>
      <c r="DF34" s="622"/>
      <c r="DG34" s="622"/>
      <c r="DH34" s="622"/>
      <c r="DI34" s="622"/>
      <c r="DJ34" s="622"/>
      <c r="DK34" s="623"/>
      <c r="DL34" s="630">
        <v>588124</v>
      </c>
      <c r="DM34" s="622"/>
      <c r="DN34" s="622"/>
      <c r="DO34" s="622"/>
      <c r="DP34" s="622"/>
      <c r="DQ34" s="622"/>
      <c r="DR34" s="622"/>
      <c r="DS34" s="622"/>
      <c r="DT34" s="622"/>
      <c r="DU34" s="622"/>
      <c r="DV34" s="623"/>
      <c r="DW34" s="626">
        <v>12.7</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737512</v>
      </c>
      <c r="S35" s="622"/>
      <c r="T35" s="622"/>
      <c r="U35" s="622"/>
      <c r="V35" s="622"/>
      <c r="W35" s="622"/>
      <c r="X35" s="622"/>
      <c r="Y35" s="623"/>
      <c r="Z35" s="624">
        <v>9.1</v>
      </c>
      <c r="AA35" s="624"/>
      <c r="AB35" s="624"/>
      <c r="AC35" s="624"/>
      <c r="AD35" s="625" t="s">
        <v>174</v>
      </c>
      <c r="AE35" s="625"/>
      <c r="AF35" s="625"/>
      <c r="AG35" s="625"/>
      <c r="AH35" s="625"/>
      <c r="AI35" s="625"/>
      <c r="AJ35" s="625"/>
      <c r="AK35" s="625"/>
      <c r="AL35" s="626" t="s">
        <v>174</v>
      </c>
      <c r="AM35" s="627"/>
      <c r="AN35" s="627"/>
      <c r="AO35" s="628"/>
      <c r="AP35" s="214"/>
      <c r="AQ35" s="694" t="s">
        <v>322</v>
      </c>
      <c r="AR35" s="695"/>
      <c r="AS35" s="695"/>
      <c r="AT35" s="695"/>
      <c r="AU35" s="695"/>
      <c r="AV35" s="695"/>
      <c r="AW35" s="695"/>
      <c r="AX35" s="695"/>
      <c r="AY35" s="696"/>
      <c r="AZ35" s="610">
        <v>1017542</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-100683</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7472</v>
      </c>
      <c r="CS35" s="657"/>
      <c r="CT35" s="657"/>
      <c r="CU35" s="657"/>
      <c r="CV35" s="657"/>
      <c r="CW35" s="657"/>
      <c r="CX35" s="657"/>
      <c r="CY35" s="658"/>
      <c r="CZ35" s="626">
        <v>0.1</v>
      </c>
      <c r="DA35" s="655"/>
      <c r="DB35" s="655"/>
      <c r="DC35" s="659"/>
      <c r="DD35" s="630">
        <v>6141</v>
      </c>
      <c r="DE35" s="657"/>
      <c r="DF35" s="657"/>
      <c r="DG35" s="657"/>
      <c r="DH35" s="657"/>
      <c r="DI35" s="657"/>
      <c r="DJ35" s="657"/>
      <c r="DK35" s="658"/>
      <c r="DL35" s="630">
        <v>6141</v>
      </c>
      <c r="DM35" s="657"/>
      <c r="DN35" s="657"/>
      <c r="DO35" s="657"/>
      <c r="DP35" s="657"/>
      <c r="DQ35" s="657"/>
      <c r="DR35" s="657"/>
      <c r="DS35" s="657"/>
      <c r="DT35" s="657"/>
      <c r="DU35" s="657"/>
      <c r="DV35" s="658"/>
      <c r="DW35" s="626">
        <v>0.1</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174</v>
      </c>
      <c r="S36" s="622"/>
      <c r="T36" s="622"/>
      <c r="U36" s="622"/>
      <c r="V36" s="622"/>
      <c r="W36" s="622"/>
      <c r="X36" s="622"/>
      <c r="Y36" s="623"/>
      <c r="Z36" s="624" t="s">
        <v>174</v>
      </c>
      <c r="AA36" s="624"/>
      <c r="AB36" s="624"/>
      <c r="AC36" s="624"/>
      <c r="AD36" s="625" t="s">
        <v>174</v>
      </c>
      <c r="AE36" s="625"/>
      <c r="AF36" s="625"/>
      <c r="AG36" s="625"/>
      <c r="AH36" s="625"/>
      <c r="AI36" s="625"/>
      <c r="AJ36" s="625"/>
      <c r="AK36" s="625"/>
      <c r="AL36" s="626" t="s">
        <v>174</v>
      </c>
      <c r="AM36" s="627"/>
      <c r="AN36" s="627"/>
      <c r="AO36" s="628"/>
      <c r="AQ36" s="698" t="s">
        <v>326</v>
      </c>
      <c r="AR36" s="699"/>
      <c r="AS36" s="699"/>
      <c r="AT36" s="699"/>
      <c r="AU36" s="699"/>
      <c r="AV36" s="699"/>
      <c r="AW36" s="699"/>
      <c r="AX36" s="699"/>
      <c r="AY36" s="700"/>
      <c r="AZ36" s="621">
        <v>126224</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-142942</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861065</v>
      </c>
      <c r="CS36" s="622"/>
      <c r="CT36" s="622"/>
      <c r="CU36" s="622"/>
      <c r="CV36" s="622"/>
      <c r="CW36" s="622"/>
      <c r="CX36" s="622"/>
      <c r="CY36" s="623"/>
      <c r="CZ36" s="626">
        <v>11.3</v>
      </c>
      <c r="DA36" s="655"/>
      <c r="DB36" s="655"/>
      <c r="DC36" s="659"/>
      <c r="DD36" s="630">
        <v>763673</v>
      </c>
      <c r="DE36" s="622"/>
      <c r="DF36" s="622"/>
      <c r="DG36" s="622"/>
      <c r="DH36" s="622"/>
      <c r="DI36" s="622"/>
      <c r="DJ36" s="622"/>
      <c r="DK36" s="623"/>
      <c r="DL36" s="630">
        <v>650524</v>
      </c>
      <c r="DM36" s="622"/>
      <c r="DN36" s="622"/>
      <c r="DO36" s="622"/>
      <c r="DP36" s="622"/>
      <c r="DQ36" s="622"/>
      <c r="DR36" s="622"/>
      <c r="DS36" s="622"/>
      <c r="DT36" s="622"/>
      <c r="DU36" s="622"/>
      <c r="DV36" s="623"/>
      <c r="DW36" s="626">
        <v>14</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273612</v>
      </c>
      <c r="S37" s="622"/>
      <c r="T37" s="622"/>
      <c r="U37" s="622"/>
      <c r="V37" s="622"/>
      <c r="W37" s="622"/>
      <c r="X37" s="622"/>
      <c r="Y37" s="623"/>
      <c r="Z37" s="624">
        <v>3.4</v>
      </c>
      <c r="AA37" s="624"/>
      <c r="AB37" s="624"/>
      <c r="AC37" s="624"/>
      <c r="AD37" s="625" t="s">
        <v>174</v>
      </c>
      <c r="AE37" s="625"/>
      <c r="AF37" s="625"/>
      <c r="AG37" s="625"/>
      <c r="AH37" s="625"/>
      <c r="AI37" s="625"/>
      <c r="AJ37" s="625"/>
      <c r="AK37" s="625"/>
      <c r="AL37" s="626" t="s">
        <v>174</v>
      </c>
      <c r="AM37" s="627"/>
      <c r="AN37" s="627"/>
      <c r="AO37" s="628"/>
      <c r="AQ37" s="698" t="s">
        <v>330</v>
      </c>
      <c r="AR37" s="699"/>
      <c r="AS37" s="699"/>
      <c r="AT37" s="699"/>
      <c r="AU37" s="699"/>
      <c r="AV37" s="699"/>
      <c r="AW37" s="699"/>
      <c r="AX37" s="699"/>
      <c r="AY37" s="700"/>
      <c r="AZ37" s="621">
        <v>86455</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2674</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481295</v>
      </c>
      <c r="CS37" s="657"/>
      <c r="CT37" s="657"/>
      <c r="CU37" s="657"/>
      <c r="CV37" s="657"/>
      <c r="CW37" s="657"/>
      <c r="CX37" s="657"/>
      <c r="CY37" s="658"/>
      <c r="CZ37" s="626">
        <v>6.3</v>
      </c>
      <c r="DA37" s="655"/>
      <c r="DB37" s="655"/>
      <c r="DC37" s="659"/>
      <c r="DD37" s="630">
        <v>454019</v>
      </c>
      <c r="DE37" s="657"/>
      <c r="DF37" s="657"/>
      <c r="DG37" s="657"/>
      <c r="DH37" s="657"/>
      <c r="DI37" s="657"/>
      <c r="DJ37" s="657"/>
      <c r="DK37" s="658"/>
      <c r="DL37" s="630">
        <v>373380</v>
      </c>
      <c r="DM37" s="657"/>
      <c r="DN37" s="657"/>
      <c r="DO37" s="657"/>
      <c r="DP37" s="657"/>
      <c r="DQ37" s="657"/>
      <c r="DR37" s="657"/>
      <c r="DS37" s="657"/>
      <c r="DT37" s="657"/>
      <c r="DU37" s="657"/>
      <c r="DV37" s="658"/>
      <c r="DW37" s="626">
        <v>8.1</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8076681</v>
      </c>
      <c r="S38" s="702"/>
      <c r="T38" s="702"/>
      <c r="U38" s="702"/>
      <c r="V38" s="702"/>
      <c r="W38" s="702"/>
      <c r="X38" s="702"/>
      <c r="Y38" s="703"/>
      <c r="Z38" s="704">
        <v>100</v>
      </c>
      <c r="AA38" s="704"/>
      <c r="AB38" s="704"/>
      <c r="AC38" s="704"/>
      <c r="AD38" s="705">
        <v>4357768</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70033</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4950</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861054</v>
      </c>
      <c r="CS38" s="622"/>
      <c r="CT38" s="622"/>
      <c r="CU38" s="622"/>
      <c r="CV38" s="622"/>
      <c r="CW38" s="622"/>
      <c r="CX38" s="622"/>
      <c r="CY38" s="623"/>
      <c r="CZ38" s="626">
        <v>11.3</v>
      </c>
      <c r="DA38" s="655"/>
      <c r="DB38" s="655"/>
      <c r="DC38" s="659"/>
      <c r="DD38" s="630">
        <v>731922</v>
      </c>
      <c r="DE38" s="622"/>
      <c r="DF38" s="622"/>
      <c r="DG38" s="622"/>
      <c r="DH38" s="622"/>
      <c r="DI38" s="622"/>
      <c r="DJ38" s="622"/>
      <c r="DK38" s="623"/>
      <c r="DL38" s="630">
        <v>691660</v>
      </c>
      <c r="DM38" s="622"/>
      <c r="DN38" s="622"/>
      <c r="DO38" s="622"/>
      <c r="DP38" s="622"/>
      <c r="DQ38" s="622"/>
      <c r="DR38" s="622"/>
      <c r="DS38" s="622"/>
      <c r="DT38" s="622"/>
      <c r="DU38" s="622"/>
      <c r="DV38" s="623"/>
      <c r="DW38" s="626">
        <v>14.9</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174</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106</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253828</v>
      </c>
      <c r="CS39" s="657"/>
      <c r="CT39" s="657"/>
      <c r="CU39" s="657"/>
      <c r="CV39" s="657"/>
      <c r="CW39" s="657"/>
      <c r="CX39" s="657"/>
      <c r="CY39" s="658"/>
      <c r="CZ39" s="626">
        <v>3.3</v>
      </c>
      <c r="DA39" s="655"/>
      <c r="DB39" s="655"/>
      <c r="DC39" s="659"/>
      <c r="DD39" s="630">
        <v>235164</v>
      </c>
      <c r="DE39" s="657"/>
      <c r="DF39" s="657"/>
      <c r="DG39" s="657"/>
      <c r="DH39" s="657"/>
      <c r="DI39" s="657"/>
      <c r="DJ39" s="657"/>
      <c r="DK39" s="658"/>
      <c r="DL39" s="630" t="s">
        <v>174</v>
      </c>
      <c r="DM39" s="657"/>
      <c r="DN39" s="657"/>
      <c r="DO39" s="657"/>
      <c r="DP39" s="657"/>
      <c r="DQ39" s="657"/>
      <c r="DR39" s="657"/>
      <c r="DS39" s="657"/>
      <c r="DT39" s="657"/>
      <c r="DU39" s="657"/>
      <c r="DV39" s="658"/>
      <c r="DW39" s="626" t="s">
        <v>174</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194637</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111</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157626</v>
      </c>
      <c r="CS40" s="622"/>
      <c r="CT40" s="622"/>
      <c r="CU40" s="622"/>
      <c r="CV40" s="622"/>
      <c r="CW40" s="622"/>
      <c r="CX40" s="622"/>
      <c r="CY40" s="623"/>
      <c r="CZ40" s="626">
        <v>2.1</v>
      </c>
      <c r="DA40" s="655"/>
      <c r="DB40" s="655"/>
      <c r="DC40" s="659"/>
      <c r="DD40" s="630">
        <v>52526</v>
      </c>
      <c r="DE40" s="622"/>
      <c r="DF40" s="622"/>
      <c r="DG40" s="622"/>
      <c r="DH40" s="622"/>
      <c r="DI40" s="622"/>
      <c r="DJ40" s="622"/>
      <c r="DK40" s="623"/>
      <c r="DL40" s="630">
        <v>52526</v>
      </c>
      <c r="DM40" s="622"/>
      <c r="DN40" s="622"/>
      <c r="DO40" s="622"/>
      <c r="DP40" s="622"/>
      <c r="DQ40" s="622"/>
      <c r="DR40" s="622"/>
      <c r="DS40" s="622"/>
      <c r="DT40" s="622"/>
      <c r="DU40" s="622"/>
      <c r="DV40" s="623"/>
      <c r="DW40" s="626">
        <v>1.1000000000000001</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540193</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312</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174</v>
      </c>
      <c r="CS41" s="657"/>
      <c r="CT41" s="657"/>
      <c r="CU41" s="657"/>
      <c r="CV41" s="657"/>
      <c r="CW41" s="657"/>
      <c r="CX41" s="657"/>
      <c r="CY41" s="658"/>
      <c r="CZ41" s="626" t="s">
        <v>174</v>
      </c>
      <c r="DA41" s="655"/>
      <c r="DB41" s="655"/>
      <c r="DC41" s="659"/>
      <c r="DD41" s="630" t="s">
        <v>174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1210979</v>
      </c>
      <c r="CS42" s="622"/>
      <c r="CT42" s="622"/>
      <c r="CU42" s="622"/>
      <c r="CV42" s="622"/>
      <c r="CW42" s="622"/>
      <c r="CX42" s="622"/>
      <c r="CY42" s="623"/>
      <c r="CZ42" s="626">
        <v>15.9</v>
      </c>
      <c r="DA42" s="627"/>
      <c r="DB42" s="627"/>
      <c r="DC42" s="722"/>
      <c r="DD42" s="630">
        <v>280404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28472</v>
      </c>
      <c r="CS43" s="657"/>
      <c r="CT43" s="657"/>
      <c r="CU43" s="657"/>
      <c r="CV43" s="657"/>
      <c r="CW43" s="657"/>
      <c r="CX43" s="657"/>
      <c r="CY43" s="658"/>
      <c r="CZ43" s="626">
        <v>0.4</v>
      </c>
      <c r="DA43" s="655"/>
      <c r="DB43" s="655"/>
      <c r="DC43" s="659"/>
      <c r="DD43" s="630">
        <v>28472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1206390</v>
      </c>
      <c r="CS44" s="622"/>
      <c r="CT44" s="622"/>
      <c r="CU44" s="622"/>
      <c r="CV44" s="622"/>
      <c r="CW44" s="622"/>
      <c r="CX44" s="622"/>
      <c r="CY44" s="623"/>
      <c r="CZ44" s="626">
        <v>15.8</v>
      </c>
      <c r="DA44" s="627"/>
      <c r="DB44" s="627"/>
      <c r="DC44" s="722"/>
      <c r="DD44" s="630">
        <v>275815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614229</v>
      </c>
      <c r="CS45" s="657"/>
      <c r="CT45" s="657"/>
      <c r="CU45" s="657"/>
      <c r="CV45" s="657"/>
      <c r="CW45" s="657"/>
      <c r="CX45" s="657"/>
      <c r="CY45" s="658"/>
      <c r="CZ45" s="626">
        <v>8.1</v>
      </c>
      <c r="DA45" s="655"/>
      <c r="DB45" s="655"/>
      <c r="DC45" s="659"/>
      <c r="DD45" s="630">
        <v>45725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567469</v>
      </c>
      <c r="CS46" s="622"/>
      <c r="CT46" s="622"/>
      <c r="CU46" s="622"/>
      <c r="CV46" s="622"/>
      <c r="CW46" s="622"/>
      <c r="CX46" s="622"/>
      <c r="CY46" s="623"/>
      <c r="CZ46" s="626">
        <v>7.5</v>
      </c>
      <c r="DA46" s="627"/>
      <c r="DB46" s="627"/>
      <c r="DC46" s="722"/>
      <c r="DD46" s="630">
        <v>218698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4589</v>
      </c>
      <c r="CS47" s="657"/>
      <c r="CT47" s="657"/>
      <c r="CU47" s="657"/>
      <c r="CV47" s="657"/>
      <c r="CW47" s="657"/>
      <c r="CX47" s="657"/>
      <c r="CY47" s="658"/>
      <c r="CZ47" s="626">
        <v>0.1</v>
      </c>
      <c r="DA47" s="655"/>
      <c r="DB47" s="655"/>
      <c r="DC47" s="659"/>
      <c r="DD47" s="630">
        <v>4589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174</v>
      </c>
      <c r="CS48" s="622"/>
      <c r="CT48" s="622"/>
      <c r="CU48" s="622"/>
      <c r="CV48" s="622"/>
      <c r="CW48" s="622"/>
      <c r="CX48" s="622"/>
      <c r="CY48" s="623"/>
      <c r="CZ48" s="626" t="s">
        <v>357</v>
      </c>
      <c r="DA48" s="627"/>
      <c r="DB48" s="627"/>
      <c r="DC48" s="722"/>
      <c r="DD48" s="630" t="s">
        <v>174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7612788</v>
      </c>
      <c r="CS49" s="691"/>
      <c r="CT49" s="691"/>
      <c r="CU49" s="691"/>
      <c r="CV49" s="691"/>
      <c r="CW49" s="691"/>
      <c r="CX49" s="691"/>
      <c r="CY49" s="723"/>
      <c r="CZ49" s="706">
        <v>100</v>
      </c>
      <c r="DA49" s="724"/>
      <c r="DB49" s="724"/>
      <c r="DC49" s="725"/>
      <c r="DD49" s="726">
        <v>4880524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CIrK4CJao1e/6lbPv33h/xmSLBFCk+0Idnbm1cg0ZFB3L64jH/g7JRDyevH6nN78ZOg1f5gXBgHKLgd7bxGViA==" saltValue="SIL2OFBgK4L3p7zYv0K9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87" sqref="AU87:AY8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8071</v>
      </c>
      <c r="R7" s="757"/>
      <c r="S7" s="757"/>
      <c r="T7" s="757"/>
      <c r="U7" s="757"/>
      <c r="V7" s="757">
        <v>7610</v>
      </c>
      <c r="W7" s="757"/>
      <c r="X7" s="757"/>
      <c r="Y7" s="757"/>
      <c r="Z7" s="757"/>
      <c r="AA7" s="757">
        <v>461</v>
      </c>
      <c r="AB7" s="757"/>
      <c r="AC7" s="757"/>
      <c r="AD7" s="757"/>
      <c r="AE7" s="758"/>
      <c r="AF7" s="759">
        <v>344</v>
      </c>
      <c r="AG7" s="760"/>
      <c r="AH7" s="760"/>
      <c r="AI7" s="760"/>
      <c r="AJ7" s="761"/>
      <c r="AK7" s="796">
        <v>356</v>
      </c>
      <c r="AL7" s="797"/>
      <c r="AM7" s="797"/>
      <c r="AN7" s="797"/>
      <c r="AO7" s="797"/>
      <c r="AP7" s="797">
        <v>7308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2</v>
      </c>
      <c r="R8" s="781"/>
      <c r="S8" s="781"/>
      <c r="T8" s="781"/>
      <c r="U8" s="781"/>
      <c r="V8" s="781">
        <v>2</v>
      </c>
      <c r="W8" s="781"/>
      <c r="X8" s="781"/>
      <c r="Y8" s="781"/>
      <c r="Z8" s="781"/>
      <c r="AA8" s="781">
        <v>0</v>
      </c>
      <c r="AB8" s="781"/>
      <c r="AC8" s="781"/>
      <c r="AD8" s="781"/>
      <c r="AE8" s="782"/>
      <c r="AF8" s="783">
        <v>0</v>
      </c>
      <c r="AG8" s="784"/>
      <c r="AH8" s="784"/>
      <c r="AI8" s="784"/>
      <c r="AJ8" s="785"/>
      <c r="AK8" s="786" t="s">
        <v>571</v>
      </c>
      <c r="AL8" s="787"/>
      <c r="AM8" s="787"/>
      <c r="AN8" s="787"/>
      <c r="AO8" s="787"/>
      <c r="AP8" s="787" t="s">
        <v>572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383</v>
      </c>
      <c r="C9" s="778"/>
      <c r="D9" s="778"/>
      <c r="E9" s="778"/>
      <c r="F9" s="778"/>
      <c r="G9" s="778"/>
      <c r="H9" s="778"/>
      <c r="I9" s="778"/>
      <c r="J9" s="778"/>
      <c r="K9" s="778"/>
      <c r="L9" s="778"/>
      <c r="M9" s="778"/>
      <c r="N9" s="778"/>
      <c r="O9" s="778"/>
      <c r="P9" s="779"/>
      <c r="Q9" s="780">
        <v>15</v>
      </c>
      <c r="R9" s="781"/>
      <c r="S9" s="781"/>
      <c r="T9" s="781"/>
      <c r="U9" s="781"/>
      <c r="V9" s="781">
        <v>13</v>
      </c>
      <c r="W9" s="781"/>
      <c r="X9" s="781"/>
      <c r="Y9" s="781"/>
      <c r="Z9" s="781"/>
      <c r="AA9" s="781">
        <v>2</v>
      </c>
      <c r="AB9" s="781"/>
      <c r="AC9" s="781"/>
      <c r="AD9" s="781"/>
      <c r="AE9" s="782"/>
      <c r="AF9" s="783">
        <v>2</v>
      </c>
      <c r="AG9" s="784"/>
      <c r="AH9" s="784"/>
      <c r="AI9" s="784"/>
      <c r="AJ9" s="785"/>
      <c r="AK9" s="786">
        <v>10</v>
      </c>
      <c r="AL9" s="787"/>
      <c r="AM9" s="787"/>
      <c r="AN9" s="787"/>
      <c r="AO9" s="787"/>
      <c r="AP9" s="787" t="s">
        <v>573</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385</v>
      </c>
      <c r="B23" s="812" t="s">
        <v>386</v>
      </c>
      <c r="C23" s="813"/>
      <c r="D23" s="813"/>
      <c r="E23" s="813"/>
      <c r="F23" s="813"/>
      <c r="G23" s="813"/>
      <c r="H23" s="813"/>
      <c r="I23" s="813"/>
      <c r="J23" s="813"/>
      <c r="K23" s="813"/>
      <c r="L23" s="813"/>
      <c r="M23" s="813"/>
      <c r="N23" s="813"/>
      <c r="O23" s="813"/>
      <c r="P23" s="814"/>
      <c r="Q23" s="815">
        <v>8077</v>
      </c>
      <c r="R23" s="816"/>
      <c r="S23" s="816"/>
      <c r="T23" s="816"/>
      <c r="U23" s="816"/>
      <c r="V23" s="816">
        <v>7613</v>
      </c>
      <c r="W23" s="816"/>
      <c r="X23" s="816"/>
      <c r="Y23" s="816"/>
      <c r="Z23" s="816"/>
      <c r="AA23" s="816">
        <v>464</v>
      </c>
      <c r="AB23" s="816"/>
      <c r="AC23" s="816"/>
      <c r="AD23" s="816"/>
      <c r="AE23" s="817"/>
      <c r="AF23" s="818">
        <v>347</v>
      </c>
      <c r="AG23" s="816"/>
      <c r="AH23" s="816"/>
      <c r="AI23" s="816"/>
      <c r="AJ23" s="819"/>
      <c r="AK23" s="820"/>
      <c r="AL23" s="821"/>
      <c r="AM23" s="821"/>
      <c r="AN23" s="821"/>
      <c r="AO23" s="821"/>
      <c r="AP23" s="816">
        <v>7308</v>
      </c>
      <c r="AQ23" s="816"/>
      <c r="AR23" s="816"/>
      <c r="AS23" s="816"/>
      <c r="AT23" s="816"/>
      <c r="AU23" s="822"/>
      <c r="AV23" s="822"/>
      <c r="AW23" s="822"/>
      <c r="AX23" s="822"/>
      <c r="AY23" s="823"/>
      <c r="AZ23" s="831" t="s">
        <v>387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2726</v>
      </c>
      <c r="R28" s="845"/>
      <c r="S28" s="845"/>
      <c r="T28" s="845"/>
      <c r="U28" s="845"/>
      <c r="V28" s="845">
        <v>2826</v>
      </c>
      <c r="W28" s="845"/>
      <c r="X28" s="845"/>
      <c r="Y28" s="845"/>
      <c r="Z28" s="845"/>
      <c r="AA28" s="845">
        <v>-101</v>
      </c>
      <c r="AB28" s="845"/>
      <c r="AC28" s="845"/>
      <c r="AD28" s="845"/>
      <c r="AE28" s="846"/>
      <c r="AF28" s="847">
        <v>-101</v>
      </c>
      <c r="AG28" s="845"/>
      <c r="AH28" s="845"/>
      <c r="AI28" s="845"/>
      <c r="AJ28" s="848"/>
      <c r="AK28" s="849">
        <v>195</v>
      </c>
      <c r="AL28" s="840"/>
      <c r="AM28" s="840"/>
      <c r="AN28" s="840"/>
      <c r="AO28" s="840"/>
      <c r="AP28" s="840" t="s">
        <v>574</v>
      </c>
      <c r="AQ28" s="840"/>
      <c r="AR28" s="840"/>
      <c r="AS28" s="840"/>
      <c r="AT28" s="840"/>
      <c r="AU28" s="840" t="s">
        <v>576</v>
      </c>
      <c r="AV28" s="840"/>
      <c r="AW28" s="840"/>
      <c r="AX28" s="840"/>
      <c r="AY28" s="840"/>
      <c r="AZ28" s="841" t="s">
        <v>577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261</v>
      </c>
      <c r="R29" s="781"/>
      <c r="S29" s="781"/>
      <c r="T29" s="781"/>
      <c r="U29" s="781"/>
      <c r="V29" s="781">
        <v>246</v>
      </c>
      <c r="W29" s="781"/>
      <c r="X29" s="781"/>
      <c r="Y29" s="781"/>
      <c r="Z29" s="781"/>
      <c r="AA29" s="781">
        <v>15</v>
      </c>
      <c r="AB29" s="781"/>
      <c r="AC29" s="781"/>
      <c r="AD29" s="781"/>
      <c r="AE29" s="782"/>
      <c r="AF29" s="783">
        <v>15</v>
      </c>
      <c r="AG29" s="784"/>
      <c r="AH29" s="784"/>
      <c r="AI29" s="784"/>
      <c r="AJ29" s="785"/>
      <c r="AK29" s="852">
        <v>78</v>
      </c>
      <c r="AL29" s="853"/>
      <c r="AM29" s="853"/>
      <c r="AN29" s="853"/>
      <c r="AO29" s="853"/>
      <c r="AP29" s="853" t="s">
        <v>575</v>
      </c>
      <c r="AQ29" s="853"/>
      <c r="AR29" s="853"/>
      <c r="AS29" s="853"/>
      <c r="AT29" s="853"/>
      <c r="AU29" s="853" t="s">
        <v>577</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354</v>
      </c>
      <c r="R30" s="781"/>
      <c r="S30" s="781"/>
      <c r="T30" s="781"/>
      <c r="U30" s="781"/>
      <c r="V30" s="781">
        <v>295</v>
      </c>
      <c r="W30" s="781"/>
      <c r="X30" s="781"/>
      <c r="Y30" s="781"/>
      <c r="Z30" s="781"/>
      <c r="AA30" s="781">
        <v>58</v>
      </c>
      <c r="AB30" s="781"/>
      <c r="AC30" s="781"/>
      <c r="AD30" s="781"/>
      <c r="AE30" s="782"/>
      <c r="AF30" s="783">
        <v>863</v>
      </c>
      <c r="AG30" s="784"/>
      <c r="AH30" s="784"/>
      <c r="AI30" s="784"/>
      <c r="AJ30" s="785"/>
      <c r="AK30" s="852">
        <v>1</v>
      </c>
      <c r="AL30" s="853"/>
      <c r="AM30" s="853"/>
      <c r="AN30" s="853"/>
      <c r="AO30" s="853"/>
      <c r="AP30" s="853">
        <v>467</v>
      </c>
      <c r="AQ30" s="853"/>
      <c r="AR30" s="853"/>
      <c r="AS30" s="853"/>
      <c r="AT30" s="853"/>
      <c r="AU30" s="853" t="s">
        <v>576</v>
      </c>
      <c r="AV30" s="853"/>
      <c r="AW30" s="853"/>
      <c r="AX30" s="853"/>
      <c r="AY30" s="853"/>
      <c r="AZ30" s="854" t="s">
        <v>577</v>
      </c>
      <c r="BA30" s="854"/>
      <c r="BB30" s="854"/>
      <c r="BC30" s="854"/>
      <c r="BD30" s="854"/>
      <c r="BE30" s="850" t="s">
        <v>401</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402</v>
      </c>
      <c r="C31" s="778"/>
      <c r="D31" s="778"/>
      <c r="E31" s="778"/>
      <c r="F31" s="778"/>
      <c r="G31" s="778"/>
      <c r="H31" s="778"/>
      <c r="I31" s="778"/>
      <c r="J31" s="778"/>
      <c r="K31" s="778"/>
      <c r="L31" s="778"/>
      <c r="M31" s="778"/>
      <c r="N31" s="778"/>
      <c r="O31" s="778"/>
      <c r="P31" s="779"/>
      <c r="Q31" s="780">
        <v>563</v>
      </c>
      <c r="R31" s="781"/>
      <c r="S31" s="781"/>
      <c r="T31" s="781"/>
      <c r="U31" s="781"/>
      <c r="V31" s="781">
        <v>509</v>
      </c>
      <c r="W31" s="781"/>
      <c r="X31" s="781"/>
      <c r="Y31" s="781"/>
      <c r="Z31" s="781"/>
      <c r="AA31" s="781">
        <v>53</v>
      </c>
      <c r="AB31" s="781"/>
      <c r="AC31" s="781"/>
      <c r="AD31" s="781"/>
      <c r="AE31" s="782"/>
      <c r="AF31" s="783">
        <v>53</v>
      </c>
      <c r="AG31" s="784"/>
      <c r="AH31" s="784"/>
      <c r="AI31" s="784"/>
      <c r="AJ31" s="785"/>
      <c r="AK31" s="852">
        <v>126</v>
      </c>
      <c r="AL31" s="853"/>
      <c r="AM31" s="853"/>
      <c r="AN31" s="853"/>
      <c r="AO31" s="853"/>
      <c r="AP31" s="853">
        <v>2572</v>
      </c>
      <c r="AQ31" s="853"/>
      <c r="AR31" s="853"/>
      <c r="AS31" s="853"/>
      <c r="AT31" s="853"/>
      <c r="AU31" s="853">
        <v>2317</v>
      </c>
      <c r="AV31" s="853"/>
      <c r="AW31" s="853"/>
      <c r="AX31" s="853"/>
      <c r="AY31" s="853"/>
      <c r="AZ31" s="854" t="s">
        <v>578</v>
      </c>
      <c r="BA31" s="854"/>
      <c r="BB31" s="854"/>
      <c r="BC31" s="854"/>
      <c r="BD31" s="854"/>
      <c r="BE31" s="850" t="s">
        <v>403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385</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831</v>
      </c>
      <c r="AG63" s="864"/>
      <c r="AH63" s="864"/>
      <c r="AI63" s="864"/>
      <c r="AJ63" s="865"/>
      <c r="AK63" s="866"/>
      <c r="AL63" s="861"/>
      <c r="AM63" s="861"/>
      <c r="AN63" s="861"/>
      <c r="AO63" s="861"/>
      <c r="AP63" s="864">
        <v>3038</v>
      </c>
      <c r="AQ63" s="864"/>
      <c r="AR63" s="864"/>
      <c r="AS63" s="864"/>
      <c r="AT63" s="864"/>
      <c r="AU63" s="864">
        <v>2317</v>
      </c>
      <c r="AV63" s="864"/>
      <c r="AW63" s="864"/>
      <c r="AX63" s="864"/>
      <c r="AY63" s="864"/>
      <c r="AZ63" s="868"/>
      <c r="BA63" s="868"/>
      <c r="BB63" s="868"/>
      <c r="BC63" s="868"/>
      <c r="BD63" s="868"/>
      <c r="BE63" s="869"/>
      <c r="BF63" s="869"/>
      <c r="BG63" s="869"/>
      <c r="BH63" s="869"/>
      <c r="BI63" s="870"/>
      <c r="BJ63" s="871" t="s">
        <v>174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579</v>
      </c>
      <c r="C68" s="892"/>
      <c r="D68" s="892"/>
      <c r="E68" s="892"/>
      <c r="F68" s="892"/>
      <c r="G68" s="892"/>
      <c r="H68" s="892"/>
      <c r="I68" s="892"/>
      <c r="J68" s="892"/>
      <c r="K68" s="892"/>
      <c r="L68" s="892"/>
      <c r="M68" s="892"/>
      <c r="N68" s="892"/>
      <c r="O68" s="892"/>
      <c r="P68" s="893"/>
      <c r="Q68" s="894">
        <v>3969</v>
      </c>
      <c r="R68" s="888"/>
      <c r="S68" s="888"/>
      <c r="T68" s="888"/>
      <c r="U68" s="888"/>
      <c r="V68" s="888">
        <v>3450</v>
      </c>
      <c r="W68" s="888"/>
      <c r="X68" s="888"/>
      <c r="Y68" s="888"/>
      <c r="Z68" s="888"/>
      <c r="AA68" s="888">
        <v>520</v>
      </c>
      <c r="AB68" s="888"/>
      <c r="AC68" s="888"/>
      <c r="AD68" s="888"/>
      <c r="AE68" s="888"/>
      <c r="AF68" s="888">
        <v>2231</v>
      </c>
      <c r="AG68" s="888"/>
      <c r="AH68" s="888"/>
      <c r="AI68" s="888"/>
      <c r="AJ68" s="888"/>
      <c r="AK68" s="888" t="s">
        <v>608</v>
      </c>
      <c r="AL68" s="888"/>
      <c r="AM68" s="888"/>
      <c r="AN68" s="888"/>
      <c r="AO68" s="888"/>
      <c r="AP68" s="888">
        <v>8702</v>
      </c>
      <c r="AQ68" s="888"/>
      <c r="AR68" s="888"/>
      <c r="AS68" s="888"/>
      <c r="AT68" s="888"/>
      <c r="AU68" s="888" t="s">
        <v>615</v>
      </c>
      <c r="AV68" s="888"/>
      <c r="AW68" s="888"/>
      <c r="AX68" s="888"/>
      <c r="AY68" s="888"/>
      <c r="AZ68" s="889" t="s">
        <v>580</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581</v>
      </c>
      <c r="C69" s="896"/>
      <c r="D69" s="896"/>
      <c r="E69" s="896"/>
      <c r="F69" s="896"/>
      <c r="G69" s="896"/>
      <c r="H69" s="896"/>
      <c r="I69" s="896"/>
      <c r="J69" s="896"/>
      <c r="K69" s="896"/>
      <c r="L69" s="896"/>
      <c r="M69" s="896"/>
      <c r="N69" s="896"/>
      <c r="O69" s="896"/>
      <c r="P69" s="897"/>
      <c r="Q69" s="898">
        <v>204</v>
      </c>
      <c r="R69" s="853"/>
      <c r="S69" s="853"/>
      <c r="T69" s="853"/>
      <c r="U69" s="853"/>
      <c r="V69" s="853">
        <v>195</v>
      </c>
      <c r="W69" s="853"/>
      <c r="X69" s="853"/>
      <c r="Y69" s="853"/>
      <c r="Z69" s="853"/>
      <c r="AA69" s="853">
        <v>9</v>
      </c>
      <c r="AB69" s="853"/>
      <c r="AC69" s="853"/>
      <c r="AD69" s="853"/>
      <c r="AE69" s="853"/>
      <c r="AF69" s="853">
        <v>9</v>
      </c>
      <c r="AG69" s="853"/>
      <c r="AH69" s="853"/>
      <c r="AI69" s="853"/>
      <c r="AJ69" s="853"/>
      <c r="AK69" s="853">
        <v>16</v>
      </c>
      <c r="AL69" s="853"/>
      <c r="AM69" s="853"/>
      <c r="AN69" s="853"/>
      <c r="AO69" s="853"/>
      <c r="AP69" s="853" t="s">
        <v>605</v>
      </c>
      <c r="AQ69" s="853"/>
      <c r="AR69" s="853"/>
      <c r="AS69" s="853"/>
      <c r="AT69" s="853"/>
      <c r="AU69" s="853" t="s">
        <v>609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582</v>
      </c>
      <c r="C70" s="896"/>
      <c r="D70" s="896"/>
      <c r="E70" s="896"/>
      <c r="F70" s="896"/>
      <c r="G70" s="896"/>
      <c r="H70" s="896"/>
      <c r="I70" s="896"/>
      <c r="J70" s="896"/>
      <c r="K70" s="896"/>
      <c r="L70" s="896"/>
      <c r="M70" s="896"/>
      <c r="N70" s="896"/>
      <c r="O70" s="896"/>
      <c r="P70" s="897"/>
      <c r="Q70" s="898">
        <v>66</v>
      </c>
      <c r="R70" s="853"/>
      <c r="S70" s="853"/>
      <c r="T70" s="853"/>
      <c r="U70" s="853"/>
      <c r="V70" s="853">
        <v>66</v>
      </c>
      <c r="W70" s="853"/>
      <c r="X70" s="853"/>
      <c r="Y70" s="853"/>
      <c r="Z70" s="853"/>
      <c r="AA70" s="853" t="s">
        <v>605</v>
      </c>
      <c r="AB70" s="853"/>
      <c r="AC70" s="853"/>
      <c r="AD70" s="853"/>
      <c r="AE70" s="853"/>
      <c r="AF70" s="853" t="s">
        <v>606</v>
      </c>
      <c r="AG70" s="853"/>
      <c r="AH70" s="853"/>
      <c r="AI70" s="853"/>
      <c r="AJ70" s="853"/>
      <c r="AK70" s="853" t="s">
        <v>605</v>
      </c>
      <c r="AL70" s="853"/>
      <c r="AM70" s="853"/>
      <c r="AN70" s="853"/>
      <c r="AO70" s="853"/>
      <c r="AP70" s="853" t="s">
        <v>605</v>
      </c>
      <c r="AQ70" s="853"/>
      <c r="AR70" s="853"/>
      <c r="AS70" s="853"/>
      <c r="AT70" s="853"/>
      <c r="AU70" s="853" t="s">
        <v>610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583</v>
      </c>
      <c r="C71" s="896"/>
      <c r="D71" s="896"/>
      <c r="E71" s="896"/>
      <c r="F71" s="896"/>
      <c r="G71" s="896"/>
      <c r="H71" s="896"/>
      <c r="I71" s="896"/>
      <c r="J71" s="896"/>
      <c r="K71" s="896"/>
      <c r="L71" s="896"/>
      <c r="M71" s="896"/>
      <c r="N71" s="896"/>
      <c r="O71" s="896"/>
      <c r="P71" s="897"/>
      <c r="Q71" s="898">
        <v>1054</v>
      </c>
      <c r="R71" s="853"/>
      <c r="S71" s="853"/>
      <c r="T71" s="853"/>
      <c r="U71" s="853"/>
      <c r="V71" s="853">
        <v>1025</v>
      </c>
      <c r="W71" s="853"/>
      <c r="X71" s="853"/>
      <c r="Y71" s="853"/>
      <c r="Z71" s="853"/>
      <c r="AA71" s="853">
        <v>29</v>
      </c>
      <c r="AB71" s="853"/>
      <c r="AC71" s="853"/>
      <c r="AD71" s="853"/>
      <c r="AE71" s="853"/>
      <c r="AF71" s="853">
        <v>29</v>
      </c>
      <c r="AG71" s="853"/>
      <c r="AH71" s="853"/>
      <c r="AI71" s="853"/>
      <c r="AJ71" s="853"/>
      <c r="AK71" s="853" t="s">
        <v>601</v>
      </c>
      <c r="AL71" s="853"/>
      <c r="AM71" s="853"/>
      <c r="AN71" s="853"/>
      <c r="AO71" s="853"/>
      <c r="AP71" s="853" t="s">
        <v>601</v>
      </c>
      <c r="AQ71" s="853"/>
      <c r="AR71" s="853"/>
      <c r="AS71" s="853"/>
      <c r="AT71" s="853"/>
      <c r="AU71" s="853" t="s">
        <v>611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584</v>
      </c>
      <c r="C72" s="896"/>
      <c r="D72" s="896"/>
      <c r="E72" s="896"/>
      <c r="F72" s="896"/>
      <c r="G72" s="896"/>
      <c r="H72" s="896"/>
      <c r="I72" s="896"/>
      <c r="J72" s="896"/>
      <c r="K72" s="896"/>
      <c r="L72" s="896"/>
      <c r="M72" s="896"/>
      <c r="N72" s="896"/>
      <c r="O72" s="896"/>
      <c r="P72" s="897"/>
      <c r="Q72" s="898">
        <v>68421</v>
      </c>
      <c r="R72" s="853"/>
      <c r="S72" s="853"/>
      <c r="T72" s="853"/>
      <c r="U72" s="853"/>
      <c r="V72" s="853">
        <v>65798</v>
      </c>
      <c r="W72" s="853"/>
      <c r="X72" s="853"/>
      <c r="Y72" s="853"/>
      <c r="Z72" s="853"/>
      <c r="AA72" s="853">
        <v>2623</v>
      </c>
      <c r="AB72" s="853"/>
      <c r="AC72" s="853"/>
      <c r="AD72" s="853"/>
      <c r="AE72" s="853"/>
      <c r="AF72" s="853">
        <v>2623</v>
      </c>
      <c r="AG72" s="853"/>
      <c r="AH72" s="853"/>
      <c r="AI72" s="853"/>
      <c r="AJ72" s="853"/>
      <c r="AK72" s="853">
        <v>499</v>
      </c>
      <c r="AL72" s="853"/>
      <c r="AM72" s="853"/>
      <c r="AN72" s="853"/>
      <c r="AO72" s="853"/>
      <c r="AP72" s="853" t="s">
        <v>605</v>
      </c>
      <c r="AQ72" s="853"/>
      <c r="AR72" s="853"/>
      <c r="AS72" s="853"/>
      <c r="AT72" s="853"/>
      <c r="AU72" s="853" t="s">
        <v>612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585</v>
      </c>
      <c r="C73" s="896"/>
      <c r="D73" s="896"/>
      <c r="E73" s="896"/>
      <c r="F73" s="896"/>
      <c r="G73" s="896"/>
      <c r="H73" s="896"/>
      <c r="I73" s="896"/>
      <c r="J73" s="896"/>
      <c r="K73" s="896"/>
      <c r="L73" s="896"/>
      <c r="M73" s="896"/>
      <c r="N73" s="896"/>
      <c r="O73" s="896"/>
      <c r="P73" s="897"/>
      <c r="Q73" s="898">
        <v>11954</v>
      </c>
      <c r="R73" s="853"/>
      <c r="S73" s="853"/>
      <c r="T73" s="853"/>
      <c r="U73" s="853"/>
      <c r="V73" s="853">
        <v>11741</v>
      </c>
      <c r="W73" s="853"/>
      <c r="X73" s="853"/>
      <c r="Y73" s="853"/>
      <c r="Z73" s="853"/>
      <c r="AA73" s="853">
        <v>213</v>
      </c>
      <c r="AB73" s="853"/>
      <c r="AC73" s="853"/>
      <c r="AD73" s="853"/>
      <c r="AE73" s="853"/>
      <c r="AF73" s="853">
        <v>213</v>
      </c>
      <c r="AG73" s="853"/>
      <c r="AH73" s="853"/>
      <c r="AI73" s="853"/>
      <c r="AJ73" s="853"/>
      <c r="AK73" s="853" t="s">
        <v>601</v>
      </c>
      <c r="AL73" s="853"/>
      <c r="AM73" s="853"/>
      <c r="AN73" s="853"/>
      <c r="AO73" s="853"/>
      <c r="AP73" s="853" t="s">
        <v>601</v>
      </c>
      <c r="AQ73" s="853"/>
      <c r="AR73" s="853"/>
      <c r="AS73" s="853"/>
      <c r="AT73" s="853"/>
      <c r="AU73" s="853" t="s">
        <v>613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586</v>
      </c>
      <c r="C74" s="896"/>
      <c r="D74" s="896"/>
      <c r="E74" s="896"/>
      <c r="F74" s="896"/>
      <c r="G74" s="896"/>
      <c r="H74" s="896"/>
      <c r="I74" s="896"/>
      <c r="J74" s="896"/>
      <c r="K74" s="896"/>
      <c r="L74" s="896"/>
      <c r="M74" s="896"/>
      <c r="N74" s="896"/>
      <c r="O74" s="896"/>
      <c r="P74" s="897"/>
      <c r="Q74" s="898">
        <v>59</v>
      </c>
      <c r="R74" s="853"/>
      <c r="S74" s="853"/>
      <c r="T74" s="853"/>
      <c r="U74" s="853"/>
      <c r="V74" s="853">
        <v>59</v>
      </c>
      <c r="W74" s="853"/>
      <c r="X74" s="853"/>
      <c r="Y74" s="853"/>
      <c r="Z74" s="853"/>
      <c r="AA74" s="853" t="s">
        <v>601</v>
      </c>
      <c r="AB74" s="853"/>
      <c r="AC74" s="853"/>
      <c r="AD74" s="853"/>
      <c r="AE74" s="853"/>
      <c r="AF74" s="853" t="s">
        <v>602</v>
      </c>
      <c r="AG74" s="853"/>
      <c r="AH74" s="853"/>
      <c r="AI74" s="853"/>
      <c r="AJ74" s="853"/>
      <c r="AK74" s="853" t="s">
        <v>603</v>
      </c>
      <c r="AL74" s="853"/>
      <c r="AM74" s="853"/>
      <c r="AN74" s="853"/>
      <c r="AO74" s="853"/>
      <c r="AP74" s="853" t="s">
        <v>604</v>
      </c>
      <c r="AQ74" s="853"/>
      <c r="AR74" s="853"/>
      <c r="AS74" s="853"/>
      <c r="AT74" s="853"/>
      <c r="AU74" s="853" t="s">
        <v>613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587</v>
      </c>
      <c r="C75" s="896"/>
      <c r="D75" s="896"/>
      <c r="E75" s="896"/>
      <c r="F75" s="896"/>
      <c r="G75" s="896"/>
      <c r="H75" s="896"/>
      <c r="I75" s="896"/>
      <c r="J75" s="896"/>
      <c r="K75" s="896"/>
      <c r="L75" s="896"/>
      <c r="M75" s="896"/>
      <c r="N75" s="896"/>
      <c r="O75" s="896"/>
      <c r="P75" s="897"/>
      <c r="Q75" s="901">
        <v>90</v>
      </c>
      <c r="R75" s="902"/>
      <c r="S75" s="902"/>
      <c r="T75" s="902"/>
      <c r="U75" s="852"/>
      <c r="V75" s="903">
        <v>90</v>
      </c>
      <c r="W75" s="902"/>
      <c r="X75" s="902"/>
      <c r="Y75" s="902"/>
      <c r="Z75" s="852"/>
      <c r="AA75" s="903">
        <v>0</v>
      </c>
      <c r="AB75" s="902"/>
      <c r="AC75" s="902"/>
      <c r="AD75" s="902"/>
      <c r="AE75" s="852"/>
      <c r="AF75" s="903">
        <v>0</v>
      </c>
      <c r="AG75" s="902"/>
      <c r="AH75" s="902"/>
      <c r="AI75" s="902"/>
      <c r="AJ75" s="852"/>
      <c r="AK75" s="903">
        <v>2</v>
      </c>
      <c r="AL75" s="902"/>
      <c r="AM75" s="902"/>
      <c r="AN75" s="902"/>
      <c r="AO75" s="852"/>
      <c r="AP75" s="903" t="s">
        <v>600</v>
      </c>
      <c r="AQ75" s="902"/>
      <c r="AR75" s="902"/>
      <c r="AS75" s="902"/>
      <c r="AT75" s="852"/>
      <c r="AU75" s="903" t="s">
        <v>613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588</v>
      </c>
      <c r="C76" s="896"/>
      <c r="D76" s="896"/>
      <c r="E76" s="896"/>
      <c r="F76" s="896"/>
      <c r="G76" s="896"/>
      <c r="H76" s="896"/>
      <c r="I76" s="896"/>
      <c r="J76" s="896"/>
      <c r="K76" s="896"/>
      <c r="L76" s="896"/>
      <c r="M76" s="896"/>
      <c r="N76" s="896"/>
      <c r="O76" s="896"/>
      <c r="P76" s="897"/>
      <c r="Q76" s="901">
        <v>2714</v>
      </c>
      <c r="R76" s="902"/>
      <c r="S76" s="902"/>
      <c r="T76" s="902"/>
      <c r="U76" s="852"/>
      <c r="V76" s="903">
        <v>2579</v>
      </c>
      <c r="W76" s="902"/>
      <c r="X76" s="902"/>
      <c r="Y76" s="902"/>
      <c r="Z76" s="852"/>
      <c r="AA76" s="903">
        <v>135</v>
      </c>
      <c r="AB76" s="902"/>
      <c r="AC76" s="902"/>
      <c r="AD76" s="902"/>
      <c r="AE76" s="852"/>
      <c r="AF76" s="903">
        <v>135</v>
      </c>
      <c r="AG76" s="902"/>
      <c r="AH76" s="902"/>
      <c r="AI76" s="902"/>
      <c r="AJ76" s="852"/>
      <c r="AK76" s="903">
        <v>286</v>
      </c>
      <c r="AL76" s="902"/>
      <c r="AM76" s="902"/>
      <c r="AN76" s="902"/>
      <c r="AO76" s="852"/>
      <c r="AP76" s="903">
        <v>1352</v>
      </c>
      <c r="AQ76" s="902"/>
      <c r="AR76" s="902"/>
      <c r="AS76" s="902"/>
      <c r="AT76" s="852"/>
      <c r="AU76" s="903">
        <v>333</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589</v>
      </c>
      <c r="C77" s="896"/>
      <c r="D77" s="896"/>
      <c r="E77" s="896"/>
      <c r="F77" s="896"/>
      <c r="G77" s="896"/>
      <c r="H77" s="896"/>
      <c r="I77" s="896"/>
      <c r="J77" s="896"/>
      <c r="K77" s="896"/>
      <c r="L77" s="896"/>
      <c r="M77" s="896"/>
      <c r="N77" s="896"/>
      <c r="O77" s="896"/>
      <c r="P77" s="897"/>
      <c r="Q77" s="901">
        <v>9191</v>
      </c>
      <c r="R77" s="902"/>
      <c r="S77" s="902"/>
      <c r="T77" s="902"/>
      <c r="U77" s="852"/>
      <c r="V77" s="903">
        <v>9518</v>
      </c>
      <c r="W77" s="902"/>
      <c r="X77" s="902"/>
      <c r="Y77" s="902"/>
      <c r="Z77" s="852"/>
      <c r="AA77" s="903">
        <v>-327</v>
      </c>
      <c r="AB77" s="902"/>
      <c r="AC77" s="902"/>
      <c r="AD77" s="902"/>
      <c r="AE77" s="852"/>
      <c r="AF77" s="903">
        <v>5239</v>
      </c>
      <c r="AG77" s="902"/>
      <c r="AH77" s="902"/>
      <c r="AI77" s="902"/>
      <c r="AJ77" s="852"/>
      <c r="AK77" s="903" t="s">
        <v>605</v>
      </c>
      <c r="AL77" s="902"/>
      <c r="AM77" s="902"/>
      <c r="AN77" s="902"/>
      <c r="AO77" s="852"/>
      <c r="AP77" s="903">
        <v>3374</v>
      </c>
      <c r="AQ77" s="902"/>
      <c r="AR77" s="902"/>
      <c r="AS77" s="902"/>
      <c r="AT77" s="852"/>
      <c r="AU77" s="903">
        <v>342</v>
      </c>
      <c r="AV77" s="902"/>
      <c r="AW77" s="902"/>
      <c r="AX77" s="902"/>
      <c r="AY77" s="852"/>
      <c r="AZ77" s="899" t="s">
        <v>580</v>
      </c>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590</v>
      </c>
      <c r="C78" s="896"/>
      <c r="D78" s="896"/>
      <c r="E78" s="896"/>
      <c r="F78" s="896"/>
      <c r="G78" s="896"/>
      <c r="H78" s="896"/>
      <c r="I78" s="896"/>
      <c r="J78" s="896"/>
      <c r="K78" s="896"/>
      <c r="L78" s="896"/>
      <c r="M78" s="896"/>
      <c r="N78" s="896"/>
      <c r="O78" s="896"/>
      <c r="P78" s="897"/>
      <c r="Q78" s="898">
        <v>247</v>
      </c>
      <c r="R78" s="853"/>
      <c r="S78" s="853"/>
      <c r="T78" s="853"/>
      <c r="U78" s="853"/>
      <c r="V78" s="853">
        <v>205</v>
      </c>
      <c r="W78" s="853"/>
      <c r="X78" s="853"/>
      <c r="Y78" s="853"/>
      <c r="Z78" s="853"/>
      <c r="AA78" s="853">
        <v>42</v>
      </c>
      <c r="AB78" s="853"/>
      <c r="AC78" s="853"/>
      <c r="AD78" s="853"/>
      <c r="AE78" s="853"/>
      <c r="AF78" s="853">
        <v>42</v>
      </c>
      <c r="AG78" s="853"/>
      <c r="AH78" s="853"/>
      <c r="AI78" s="853"/>
      <c r="AJ78" s="853"/>
      <c r="AK78" s="853">
        <v>53</v>
      </c>
      <c r="AL78" s="853"/>
      <c r="AM78" s="853"/>
      <c r="AN78" s="853"/>
      <c r="AO78" s="853"/>
      <c r="AP78" s="853" t="s">
        <v>607</v>
      </c>
      <c r="AQ78" s="853"/>
      <c r="AR78" s="853"/>
      <c r="AS78" s="853"/>
      <c r="AT78" s="853"/>
      <c r="AU78" s="853" t="s">
        <v>611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591</v>
      </c>
      <c r="C79" s="896"/>
      <c r="D79" s="896"/>
      <c r="E79" s="896"/>
      <c r="F79" s="896"/>
      <c r="G79" s="896"/>
      <c r="H79" s="896"/>
      <c r="I79" s="896"/>
      <c r="J79" s="896"/>
      <c r="K79" s="896"/>
      <c r="L79" s="896"/>
      <c r="M79" s="896"/>
      <c r="N79" s="896"/>
      <c r="O79" s="896"/>
      <c r="P79" s="897"/>
      <c r="Q79" s="898">
        <v>758744</v>
      </c>
      <c r="R79" s="853"/>
      <c r="S79" s="853"/>
      <c r="T79" s="853"/>
      <c r="U79" s="853"/>
      <c r="V79" s="853">
        <v>730814</v>
      </c>
      <c r="W79" s="853"/>
      <c r="X79" s="853"/>
      <c r="Y79" s="853"/>
      <c r="Z79" s="853"/>
      <c r="AA79" s="853">
        <v>27930</v>
      </c>
      <c r="AB79" s="853"/>
      <c r="AC79" s="853"/>
      <c r="AD79" s="853"/>
      <c r="AE79" s="853"/>
      <c r="AF79" s="853">
        <v>27930</v>
      </c>
      <c r="AG79" s="853"/>
      <c r="AH79" s="853"/>
      <c r="AI79" s="853"/>
      <c r="AJ79" s="853"/>
      <c r="AK79" s="853" t="s">
        <v>605</v>
      </c>
      <c r="AL79" s="853"/>
      <c r="AM79" s="853"/>
      <c r="AN79" s="853"/>
      <c r="AO79" s="853"/>
      <c r="AP79" s="853" t="s">
        <v>607</v>
      </c>
      <c r="AQ79" s="853"/>
      <c r="AR79" s="853"/>
      <c r="AS79" s="853"/>
      <c r="AT79" s="853"/>
      <c r="AU79" s="853" t="s">
        <v>613</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592</v>
      </c>
      <c r="C80" s="896"/>
      <c r="D80" s="896"/>
      <c r="E80" s="896"/>
      <c r="F80" s="896"/>
      <c r="G80" s="896"/>
      <c r="H80" s="896"/>
      <c r="I80" s="896"/>
      <c r="J80" s="896"/>
      <c r="K80" s="896"/>
      <c r="L80" s="896"/>
      <c r="M80" s="896"/>
      <c r="N80" s="896"/>
      <c r="O80" s="896"/>
      <c r="P80" s="897"/>
      <c r="Q80" s="898">
        <v>185</v>
      </c>
      <c r="R80" s="853"/>
      <c r="S80" s="853"/>
      <c r="T80" s="853"/>
      <c r="U80" s="853"/>
      <c r="V80" s="853">
        <v>177</v>
      </c>
      <c r="W80" s="853"/>
      <c r="X80" s="853"/>
      <c r="Y80" s="853"/>
      <c r="Z80" s="853"/>
      <c r="AA80" s="853">
        <v>8</v>
      </c>
      <c r="AB80" s="853"/>
      <c r="AC80" s="853"/>
      <c r="AD80" s="853"/>
      <c r="AE80" s="853"/>
      <c r="AF80" s="853">
        <v>8</v>
      </c>
      <c r="AG80" s="853"/>
      <c r="AH80" s="853"/>
      <c r="AI80" s="853"/>
      <c r="AJ80" s="853"/>
      <c r="AK80" s="853" t="s">
        <v>601</v>
      </c>
      <c r="AL80" s="853"/>
      <c r="AM80" s="853"/>
      <c r="AN80" s="853"/>
      <c r="AO80" s="853"/>
      <c r="AP80" s="853" t="s">
        <v>601</v>
      </c>
      <c r="AQ80" s="853"/>
      <c r="AR80" s="853"/>
      <c r="AS80" s="853"/>
      <c r="AT80" s="853"/>
      <c r="AU80" s="853" t="s">
        <v>614</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593</v>
      </c>
      <c r="C81" s="896"/>
      <c r="D81" s="896"/>
      <c r="E81" s="896"/>
      <c r="F81" s="896"/>
      <c r="G81" s="896"/>
      <c r="H81" s="896"/>
      <c r="I81" s="896"/>
      <c r="J81" s="896"/>
      <c r="K81" s="896"/>
      <c r="L81" s="896"/>
      <c r="M81" s="896"/>
      <c r="N81" s="896"/>
      <c r="O81" s="896"/>
      <c r="P81" s="897"/>
      <c r="Q81" s="898">
        <v>290</v>
      </c>
      <c r="R81" s="853"/>
      <c r="S81" s="853"/>
      <c r="T81" s="853"/>
      <c r="U81" s="853"/>
      <c r="V81" s="853">
        <v>283</v>
      </c>
      <c r="W81" s="853"/>
      <c r="X81" s="853"/>
      <c r="Y81" s="853"/>
      <c r="Z81" s="853"/>
      <c r="AA81" s="853">
        <v>7</v>
      </c>
      <c r="AB81" s="853"/>
      <c r="AC81" s="853"/>
      <c r="AD81" s="853"/>
      <c r="AE81" s="853"/>
      <c r="AF81" s="853">
        <v>7</v>
      </c>
      <c r="AG81" s="853"/>
      <c r="AH81" s="853"/>
      <c r="AI81" s="853"/>
      <c r="AJ81" s="853"/>
      <c r="AK81" s="853" t="s">
        <v>605</v>
      </c>
      <c r="AL81" s="853"/>
      <c r="AM81" s="853"/>
      <c r="AN81" s="853"/>
      <c r="AO81" s="853"/>
      <c r="AP81" s="853" t="s">
        <v>601</v>
      </c>
      <c r="AQ81" s="853"/>
      <c r="AR81" s="853"/>
      <c r="AS81" s="853"/>
      <c r="AT81" s="853"/>
      <c r="AU81" s="853" t="s">
        <v>613</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t="s">
        <v>594</v>
      </c>
      <c r="C82" s="896"/>
      <c r="D82" s="896"/>
      <c r="E82" s="896"/>
      <c r="F82" s="896"/>
      <c r="G82" s="896"/>
      <c r="H82" s="896"/>
      <c r="I82" s="896"/>
      <c r="J82" s="896"/>
      <c r="K82" s="896"/>
      <c r="L82" s="896"/>
      <c r="M82" s="896"/>
      <c r="N82" s="896"/>
      <c r="O82" s="896"/>
      <c r="P82" s="897"/>
      <c r="Q82" s="898">
        <v>1333</v>
      </c>
      <c r="R82" s="853"/>
      <c r="S82" s="853"/>
      <c r="T82" s="853"/>
      <c r="U82" s="853"/>
      <c r="V82" s="853">
        <v>1317</v>
      </c>
      <c r="W82" s="853"/>
      <c r="X82" s="853"/>
      <c r="Y82" s="853"/>
      <c r="Z82" s="853"/>
      <c r="AA82" s="853">
        <v>16</v>
      </c>
      <c r="AB82" s="853"/>
      <c r="AC82" s="853"/>
      <c r="AD82" s="853"/>
      <c r="AE82" s="853"/>
      <c r="AF82" s="853">
        <v>16</v>
      </c>
      <c r="AG82" s="853"/>
      <c r="AH82" s="853"/>
      <c r="AI82" s="853"/>
      <c r="AJ82" s="853"/>
      <c r="AK82" s="853">
        <v>27</v>
      </c>
      <c r="AL82" s="853"/>
      <c r="AM82" s="853"/>
      <c r="AN82" s="853"/>
      <c r="AO82" s="853"/>
      <c r="AP82" s="853">
        <v>902</v>
      </c>
      <c r="AQ82" s="853"/>
      <c r="AR82" s="853"/>
      <c r="AS82" s="853"/>
      <c r="AT82" s="853"/>
      <c r="AU82" s="853">
        <v>170</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385</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38483</v>
      </c>
      <c r="AG88" s="864"/>
      <c r="AH88" s="864"/>
      <c r="AI88" s="864"/>
      <c r="AJ88" s="864"/>
      <c r="AK88" s="861"/>
      <c r="AL88" s="861"/>
      <c r="AM88" s="861"/>
      <c r="AN88" s="861"/>
      <c r="AO88" s="861"/>
      <c r="AP88" s="864">
        <v>14330</v>
      </c>
      <c r="AQ88" s="864"/>
      <c r="AR88" s="864"/>
      <c r="AS88" s="864"/>
      <c r="AT88" s="864"/>
      <c r="AU88" s="864">
        <v>845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301</v>
      </c>
      <c r="AG109" s="917"/>
      <c r="AH109" s="917"/>
      <c r="AI109" s="917"/>
      <c r="AJ109" s="918"/>
      <c r="AK109" s="916" t="s">
        <v>300</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301</v>
      </c>
      <c r="BW109" s="917"/>
      <c r="BX109" s="917"/>
      <c r="BY109" s="917"/>
      <c r="BZ109" s="918"/>
      <c r="CA109" s="916" t="s">
        <v>300</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301</v>
      </c>
      <c r="DM109" s="917"/>
      <c r="DN109" s="917"/>
      <c r="DO109" s="917"/>
      <c r="DP109" s="918"/>
      <c r="DQ109" s="916" t="s">
        <v>300</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685357</v>
      </c>
      <c r="AB110" s="924"/>
      <c r="AC110" s="924"/>
      <c r="AD110" s="924"/>
      <c r="AE110" s="925"/>
      <c r="AF110" s="926">
        <v>674403</v>
      </c>
      <c r="AG110" s="924"/>
      <c r="AH110" s="924"/>
      <c r="AI110" s="924"/>
      <c r="AJ110" s="925"/>
      <c r="AK110" s="926">
        <v>719258</v>
      </c>
      <c r="AL110" s="924"/>
      <c r="AM110" s="924"/>
      <c r="AN110" s="924"/>
      <c r="AO110" s="925"/>
      <c r="AP110" s="927">
        <v>18.5</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7017139</v>
      </c>
      <c r="BR110" s="959"/>
      <c r="BS110" s="959"/>
      <c r="BT110" s="959"/>
      <c r="BU110" s="959"/>
      <c r="BV110" s="959">
        <v>7222718</v>
      </c>
      <c r="BW110" s="959"/>
      <c r="BX110" s="959"/>
      <c r="BY110" s="959"/>
      <c r="BZ110" s="959"/>
      <c r="CA110" s="959">
        <v>7308369</v>
      </c>
      <c r="CB110" s="959"/>
      <c r="CC110" s="959"/>
      <c r="CD110" s="959"/>
      <c r="CE110" s="959"/>
      <c r="CF110" s="973">
        <v>188.2</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432</v>
      </c>
      <c r="DM110" s="959"/>
      <c r="DN110" s="959"/>
      <c r="DO110" s="959"/>
      <c r="DP110" s="959"/>
      <c r="DQ110" s="959" t="s">
        <v>433</v>
      </c>
      <c r="DR110" s="959"/>
      <c r="DS110" s="959"/>
      <c r="DT110" s="959"/>
      <c r="DU110" s="959"/>
      <c r="DV110" s="960" t="s">
        <v>433</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431</v>
      </c>
      <c r="AB111" s="966"/>
      <c r="AC111" s="966"/>
      <c r="AD111" s="966"/>
      <c r="AE111" s="967"/>
      <c r="AF111" s="968" t="s">
        <v>432</v>
      </c>
      <c r="AG111" s="966"/>
      <c r="AH111" s="966"/>
      <c r="AI111" s="966"/>
      <c r="AJ111" s="967"/>
      <c r="AK111" s="968" t="s">
        <v>174</v>
      </c>
      <c r="AL111" s="966"/>
      <c r="AM111" s="966"/>
      <c r="AN111" s="966"/>
      <c r="AO111" s="967"/>
      <c r="AP111" s="969" t="s">
        <v>174</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133904</v>
      </c>
      <c r="BR111" s="952"/>
      <c r="BS111" s="952"/>
      <c r="BT111" s="952"/>
      <c r="BU111" s="952"/>
      <c r="BV111" s="952">
        <v>139143</v>
      </c>
      <c r="BW111" s="952"/>
      <c r="BX111" s="952"/>
      <c r="BY111" s="952"/>
      <c r="BZ111" s="952"/>
      <c r="CA111" s="952">
        <v>136581</v>
      </c>
      <c r="CB111" s="952"/>
      <c r="CC111" s="952"/>
      <c r="CD111" s="952"/>
      <c r="CE111" s="952"/>
      <c r="CF111" s="946">
        <v>3.5</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431</v>
      </c>
      <c r="DM111" s="952"/>
      <c r="DN111" s="952"/>
      <c r="DO111" s="952"/>
      <c r="DP111" s="952"/>
      <c r="DQ111" s="952" t="s">
        <v>433</v>
      </c>
      <c r="DR111" s="952"/>
      <c r="DS111" s="952"/>
      <c r="DT111" s="952"/>
      <c r="DU111" s="952"/>
      <c r="DV111" s="953" t="s">
        <v>174</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433</v>
      </c>
      <c r="AG112" s="991"/>
      <c r="AH112" s="991"/>
      <c r="AI112" s="991"/>
      <c r="AJ112" s="992"/>
      <c r="AK112" s="993" t="s">
        <v>433</v>
      </c>
      <c r="AL112" s="991"/>
      <c r="AM112" s="991"/>
      <c r="AN112" s="991"/>
      <c r="AO112" s="992"/>
      <c r="AP112" s="994" t="s">
        <v>432</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2161316</v>
      </c>
      <c r="BR112" s="952"/>
      <c r="BS112" s="952"/>
      <c r="BT112" s="952"/>
      <c r="BU112" s="952"/>
      <c r="BV112" s="952">
        <v>2175841</v>
      </c>
      <c r="BW112" s="952"/>
      <c r="BX112" s="952"/>
      <c r="BY112" s="952"/>
      <c r="BZ112" s="952"/>
      <c r="CA112" s="952">
        <v>2316936</v>
      </c>
      <c r="CB112" s="952"/>
      <c r="CC112" s="952"/>
      <c r="CD112" s="952"/>
      <c r="CE112" s="952"/>
      <c r="CF112" s="946">
        <v>59.7</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174</v>
      </c>
      <c r="DH112" s="952"/>
      <c r="DI112" s="952"/>
      <c r="DJ112" s="952"/>
      <c r="DK112" s="952"/>
      <c r="DL112" s="952" t="s">
        <v>174</v>
      </c>
      <c r="DM112" s="952"/>
      <c r="DN112" s="952"/>
      <c r="DO112" s="952"/>
      <c r="DP112" s="952"/>
      <c r="DQ112" s="952" t="s">
        <v>441</v>
      </c>
      <c r="DR112" s="952"/>
      <c r="DS112" s="952"/>
      <c r="DT112" s="952"/>
      <c r="DU112" s="952"/>
      <c r="DV112" s="953" t="s">
        <v>174</v>
      </c>
      <c r="DW112" s="953"/>
      <c r="DX112" s="953"/>
      <c r="DY112" s="953"/>
      <c r="DZ112" s="954"/>
    </row>
    <row r="113" spans="1:130" s="226" customFormat="1" ht="26.25" customHeight="1" x14ac:dyDescent="0.15">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73773</v>
      </c>
      <c r="AB113" s="966"/>
      <c r="AC113" s="966"/>
      <c r="AD113" s="966"/>
      <c r="AE113" s="967"/>
      <c r="AF113" s="968">
        <v>99213</v>
      </c>
      <c r="AG113" s="966"/>
      <c r="AH113" s="966"/>
      <c r="AI113" s="966"/>
      <c r="AJ113" s="967"/>
      <c r="AK113" s="968">
        <v>97595</v>
      </c>
      <c r="AL113" s="966"/>
      <c r="AM113" s="966"/>
      <c r="AN113" s="966"/>
      <c r="AO113" s="967"/>
      <c r="AP113" s="969">
        <v>2.5</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679877</v>
      </c>
      <c r="BR113" s="952"/>
      <c r="BS113" s="952"/>
      <c r="BT113" s="952"/>
      <c r="BU113" s="952"/>
      <c r="BV113" s="952">
        <v>767937</v>
      </c>
      <c r="BW113" s="952"/>
      <c r="BX113" s="952"/>
      <c r="BY113" s="952"/>
      <c r="BZ113" s="952"/>
      <c r="CA113" s="952">
        <v>845238</v>
      </c>
      <c r="CB113" s="952"/>
      <c r="CC113" s="952"/>
      <c r="CD113" s="952"/>
      <c r="CE113" s="952"/>
      <c r="CF113" s="946">
        <v>21.8</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103455</v>
      </c>
      <c r="DH113" s="991"/>
      <c r="DI113" s="991"/>
      <c r="DJ113" s="991"/>
      <c r="DK113" s="992"/>
      <c r="DL113" s="993">
        <v>121885</v>
      </c>
      <c r="DM113" s="991"/>
      <c r="DN113" s="991"/>
      <c r="DO113" s="991"/>
      <c r="DP113" s="992"/>
      <c r="DQ113" s="993">
        <v>133182</v>
      </c>
      <c r="DR113" s="991"/>
      <c r="DS113" s="991"/>
      <c r="DT113" s="991"/>
      <c r="DU113" s="992"/>
      <c r="DV113" s="994">
        <v>3.4</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55857</v>
      </c>
      <c r="AB114" s="991"/>
      <c r="AC114" s="991"/>
      <c r="AD114" s="991"/>
      <c r="AE114" s="992"/>
      <c r="AF114" s="993">
        <v>69335</v>
      </c>
      <c r="AG114" s="991"/>
      <c r="AH114" s="991"/>
      <c r="AI114" s="991"/>
      <c r="AJ114" s="992"/>
      <c r="AK114" s="993">
        <v>89490</v>
      </c>
      <c r="AL114" s="991"/>
      <c r="AM114" s="991"/>
      <c r="AN114" s="991"/>
      <c r="AO114" s="992"/>
      <c r="AP114" s="994">
        <v>2.2999999999999998</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918266</v>
      </c>
      <c r="BR114" s="952"/>
      <c r="BS114" s="952"/>
      <c r="BT114" s="952"/>
      <c r="BU114" s="952"/>
      <c r="BV114" s="952">
        <v>780574</v>
      </c>
      <c r="BW114" s="952"/>
      <c r="BX114" s="952"/>
      <c r="BY114" s="952"/>
      <c r="BZ114" s="952"/>
      <c r="CA114" s="952">
        <v>690198</v>
      </c>
      <c r="CB114" s="952"/>
      <c r="CC114" s="952"/>
      <c r="CD114" s="952"/>
      <c r="CE114" s="952"/>
      <c r="CF114" s="946">
        <v>17.8</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174</v>
      </c>
      <c r="DH114" s="991"/>
      <c r="DI114" s="991"/>
      <c r="DJ114" s="991"/>
      <c r="DK114" s="992"/>
      <c r="DL114" s="993" t="s">
        <v>432</v>
      </c>
      <c r="DM114" s="991"/>
      <c r="DN114" s="991"/>
      <c r="DO114" s="991"/>
      <c r="DP114" s="992"/>
      <c r="DQ114" s="993" t="s">
        <v>174</v>
      </c>
      <c r="DR114" s="991"/>
      <c r="DS114" s="991"/>
      <c r="DT114" s="991"/>
      <c r="DU114" s="992"/>
      <c r="DV114" s="994" t="s">
        <v>174</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16948</v>
      </c>
      <c r="AB115" s="966"/>
      <c r="AC115" s="966"/>
      <c r="AD115" s="966"/>
      <c r="AE115" s="967"/>
      <c r="AF115" s="968">
        <v>16740</v>
      </c>
      <c r="AG115" s="966"/>
      <c r="AH115" s="966"/>
      <c r="AI115" s="966"/>
      <c r="AJ115" s="967"/>
      <c r="AK115" s="968">
        <v>29335</v>
      </c>
      <c r="AL115" s="966"/>
      <c r="AM115" s="966"/>
      <c r="AN115" s="966"/>
      <c r="AO115" s="967"/>
      <c r="AP115" s="969">
        <v>0.8</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174</v>
      </c>
      <c r="BW115" s="952"/>
      <c r="BX115" s="952"/>
      <c r="BY115" s="952"/>
      <c r="BZ115" s="952"/>
      <c r="CA115" s="952" t="s">
        <v>174</v>
      </c>
      <c r="CB115" s="952"/>
      <c r="CC115" s="952"/>
      <c r="CD115" s="952"/>
      <c r="CE115" s="952"/>
      <c r="CF115" s="946" t="s">
        <v>433</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433</v>
      </c>
      <c r="DM115" s="991"/>
      <c r="DN115" s="991"/>
      <c r="DO115" s="991"/>
      <c r="DP115" s="992"/>
      <c r="DQ115" s="993" t="s">
        <v>433</v>
      </c>
      <c r="DR115" s="991"/>
      <c r="DS115" s="991"/>
      <c r="DT115" s="991"/>
      <c r="DU115" s="992"/>
      <c r="DV115" s="994" t="s">
        <v>174</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174</v>
      </c>
      <c r="AG116" s="991"/>
      <c r="AH116" s="991"/>
      <c r="AI116" s="991"/>
      <c r="AJ116" s="992"/>
      <c r="AK116" s="993" t="s">
        <v>433</v>
      </c>
      <c r="AL116" s="991"/>
      <c r="AM116" s="991"/>
      <c r="AN116" s="991"/>
      <c r="AO116" s="992"/>
      <c r="AP116" s="994" t="s">
        <v>433</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174</v>
      </c>
      <c r="BW116" s="952"/>
      <c r="BX116" s="952"/>
      <c r="BY116" s="952"/>
      <c r="BZ116" s="952"/>
      <c r="CA116" s="952" t="s">
        <v>174</v>
      </c>
      <c r="CB116" s="952"/>
      <c r="CC116" s="952"/>
      <c r="CD116" s="952"/>
      <c r="CE116" s="952"/>
      <c r="CF116" s="946" t="s">
        <v>174</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174</v>
      </c>
      <c r="DH116" s="991"/>
      <c r="DI116" s="991"/>
      <c r="DJ116" s="991"/>
      <c r="DK116" s="992"/>
      <c r="DL116" s="993" t="s">
        <v>174</v>
      </c>
      <c r="DM116" s="991"/>
      <c r="DN116" s="991"/>
      <c r="DO116" s="991"/>
      <c r="DP116" s="992"/>
      <c r="DQ116" s="993" t="s">
        <v>433</v>
      </c>
      <c r="DR116" s="991"/>
      <c r="DS116" s="991"/>
      <c r="DT116" s="991"/>
      <c r="DU116" s="992"/>
      <c r="DV116" s="994" t="s">
        <v>433</v>
      </c>
      <c r="DW116" s="995"/>
      <c r="DX116" s="995"/>
      <c r="DY116" s="995"/>
      <c r="DZ116" s="996"/>
    </row>
    <row r="117" spans="1:130" s="226" customFormat="1" ht="26.25" customHeight="1" x14ac:dyDescent="0.15">
      <c r="A117" s="936" t="s">
        <v>184</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831935</v>
      </c>
      <c r="AB117" s="1009"/>
      <c r="AC117" s="1009"/>
      <c r="AD117" s="1009"/>
      <c r="AE117" s="1010"/>
      <c r="AF117" s="1011">
        <v>859691</v>
      </c>
      <c r="AG117" s="1009"/>
      <c r="AH117" s="1009"/>
      <c r="AI117" s="1009"/>
      <c r="AJ117" s="1010"/>
      <c r="AK117" s="1011">
        <v>935678</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174</v>
      </c>
      <c r="BR117" s="952"/>
      <c r="BS117" s="952"/>
      <c r="BT117" s="952"/>
      <c r="BU117" s="952"/>
      <c r="BV117" s="952" t="s">
        <v>432</v>
      </c>
      <c r="BW117" s="952"/>
      <c r="BX117" s="952"/>
      <c r="BY117" s="952"/>
      <c r="BZ117" s="952"/>
      <c r="CA117" s="952" t="s">
        <v>432</v>
      </c>
      <c r="CB117" s="952"/>
      <c r="CC117" s="952"/>
      <c r="CD117" s="952"/>
      <c r="CE117" s="952"/>
      <c r="CF117" s="946" t="s">
        <v>433</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174</v>
      </c>
      <c r="DH117" s="991"/>
      <c r="DI117" s="991"/>
      <c r="DJ117" s="991"/>
      <c r="DK117" s="992"/>
      <c r="DL117" s="993" t="s">
        <v>432</v>
      </c>
      <c r="DM117" s="991"/>
      <c r="DN117" s="991"/>
      <c r="DO117" s="991"/>
      <c r="DP117" s="992"/>
      <c r="DQ117" s="993" t="s">
        <v>432</v>
      </c>
      <c r="DR117" s="991"/>
      <c r="DS117" s="991"/>
      <c r="DT117" s="991"/>
      <c r="DU117" s="992"/>
      <c r="DV117" s="994" t="s">
        <v>432</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301</v>
      </c>
      <c r="AG118" s="917"/>
      <c r="AH118" s="917"/>
      <c r="AI118" s="917"/>
      <c r="AJ118" s="918"/>
      <c r="AK118" s="916" t="s">
        <v>300</v>
      </c>
      <c r="AL118" s="917"/>
      <c r="AM118" s="917"/>
      <c r="AN118" s="917"/>
      <c r="AO118" s="918"/>
      <c r="AP118" s="1003" t="s">
        <v>425</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174</v>
      </c>
      <c r="BR118" s="1030"/>
      <c r="BS118" s="1030"/>
      <c r="BT118" s="1030"/>
      <c r="BU118" s="1030"/>
      <c r="BV118" s="1030" t="s">
        <v>174</v>
      </c>
      <c r="BW118" s="1030"/>
      <c r="BX118" s="1030"/>
      <c r="BY118" s="1030"/>
      <c r="BZ118" s="1030"/>
      <c r="CA118" s="1030" t="s">
        <v>174</v>
      </c>
      <c r="CB118" s="1030"/>
      <c r="CC118" s="1030"/>
      <c r="CD118" s="1030"/>
      <c r="CE118" s="1030"/>
      <c r="CF118" s="946" t="s">
        <v>174</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433</v>
      </c>
      <c r="DH118" s="991"/>
      <c r="DI118" s="991"/>
      <c r="DJ118" s="991"/>
      <c r="DK118" s="992"/>
      <c r="DL118" s="993" t="s">
        <v>174</v>
      </c>
      <c r="DM118" s="991"/>
      <c r="DN118" s="991"/>
      <c r="DO118" s="991"/>
      <c r="DP118" s="992"/>
      <c r="DQ118" s="993" t="s">
        <v>432</v>
      </c>
      <c r="DR118" s="991"/>
      <c r="DS118" s="991"/>
      <c r="DT118" s="991"/>
      <c r="DU118" s="992"/>
      <c r="DV118" s="994" t="s">
        <v>433</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432</v>
      </c>
      <c r="AB119" s="924"/>
      <c r="AC119" s="924"/>
      <c r="AD119" s="924"/>
      <c r="AE119" s="925"/>
      <c r="AF119" s="926" t="s">
        <v>174</v>
      </c>
      <c r="AG119" s="924"/>
      <c r="AH119" s="924"/>
      <c r="AI119" s="924"/>
      <c r="AJ119" s="925"/>
      <c r="AK119" s="926" t="s">
        <v>432</v>
      </c>
      <c r="AL119" s="924"/>
      <c r="AM119" s="924"/>
      <c r="AN119" s="924"/>
      <c r="AO119" s="925"/>
      <c r="AP119" s="927" t="s">
        <v>174</v>
      </c>
      <c r="AQ119" s="928"/>
      <c r="AR119" s="928"/>
      <c r="AS119" s="928"/>
      <c r="AT119" s="929"/>
      <c r="AU119" s="934"/>
      <c r="AV119" s="935"/>
      <c r="AW119" s="935"/>
      <c r="AX119" s="935"/>
      <c r="AY119" s="935"/>
      <c r="AZ119" s="257" t="s">
        <v>184</v>
      </c>
      <c r="BA119" s="257"/>
      <c r="BB119" s="257"/>
      <c r="BC119" s="257"/>
      <c r="BD119" s="257"/>
      <c r="BE119" s="257"/>
      <c r="BF119" s="257"/>
      <c r="BG119" s="257"/>
      <c r="BH119" s="257"/>
      <c r="BI119" s="257"/>
      <c r="BJ119" s="257"/>
      <c r="BK119" s="257"/>
      <c r="BL119" s="257"/>
      <c r="BM119" s="257"/>
      <c r="BN119" s="257"/>
      <c r="BO119" s="1007" t="s">
        <v>459</v>
      </c>
      <c r="BP119" s="1038"/>
      <c r="BQ119" s="1029">
        <v>10910502</v>
      </c>
      <c r="BR119" s="1030"/>
      <c r="BS119" s="1030"/>
      <c r="BT119" s="1030"/>
      <c r="BU119" s="1030"/>
      <c r="BV119" s="1030">
        <v>11086213</v>
      </c>
      <c r="BW119" s="1030"/>
      <c r="BX119" s="1030"/>
      <c r="BY119" s="1030"/>
      <c r="BZ119" s="1030"/>
      <c r="CA119" s="1030">
        <v>11297322</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30449</v>
      </c>
      <c r="DH119" s="1016"/>
      <c r="DI119" s="1016"/>
      <c r="DJ119" s="1016"/>
      <c r="DK119" s="1017"/>
      <c r="DL119" s="1015">
        <v>17258</v>
      </c>
      <c r="DM119" s="1016"/>
      <c r="DN119" s="1016"/>
      <c r="DO119" s="1016"/>
      <c r="DP119" s="1017"/>
      <c r="DQ119" s="1015">
        <v>3399</v>
      </c>
      <c r="DR119" s="1016"/>
      <c r="DS119" s="1016"/>
      <c r="DT119" s="1016"/>
      <c r="DU119" s="1017"/>
      <c r="DV119" s="1018">
        <v>0.1</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174</v>
      </c>
      <c r="AB120" s="991"/>
      <c r="AC120" s="991"/>
      <c r="AD120" s="991"/>
      <c r="AE120" s="992"/>
      <c r="AF120" s="993" t="s">
        <v>174</v>
      </c>
      <c r="AG120" s="991"/>
      <c r="AH120" s="991"/>
      <c r="AI120" s="991"/>
      <c r="AJ120" s="992"/>
      <c r="AK120" s="993" t="s">
        <v>174</v>
      </c>
      <c r="AL120" s="991"/>
      <c r="AM120" s="991"/>
      <c r="AN120" s="991"/>
      <c r="AO120" s="992"/>
      <c r="AP120" s="994" t="s">
        <v>174</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3646527</v>
      </c>
      <c r="BR120" s="959"/>
      <c r="BS120" s="959"/>
      <c r="BT120" s="959"/>
      <c r="BU120" s="959"/>
      <c r="BV120" s="959">
        <v>3872342</v>
      </c>
      <c r="BW120" s="959"/>
      <c r="BX120" s="959"/>
      <c r="BY120" s="959"/>
      <c r="BZ120" s="959"/>
      <c r="CA120" s="959">
        <v>3809559</v>
      </c>
      <c r="CB120" s="959"/>
      <c r="CC120" s="959"/>
      <c r="CD120" s="959"/>
      <c r="CE120" s="959"/>
      <c r="CF120" s="973">
        <v>98.1</v>
      </c>
      <c r="CG120" s="974"/>
      <c r="CH120" s="974"/>
      <c r="CI120" s="974"/>
      <c r="CJ120" s="974"/>
      <c r="CK120" s="1039" t="s">
        <v>463</v>
      </c>
      <c r="CL120" s="1040"/>
      <c r="CM120" s="1040"/>
      <c r="CN120" s="1040"/>
      <c r="CO120" s="1041"/>
      <c r="CP120" s="1047" t="s">
        <v>402</v>
      </c>
      <c r="CQ120" s="1048"/>
      <c r="CR120" s="1048"/>
      <c r="CS120" s="1048"/>
      <c r="CT120" s="1048"/>
      <c r="CU120" s="1048"/>
      <c r="CV120" s="1048"/>
      <c r="CW120" s="1048"/>
      <c r="CX120" s="1048"/>
      <c r="CY120" s="1048"/>
      <c r="CZ120" s="1048"/>
      <c r="DA120" s="1048"/>
      <c r="DB120" s="1048"/>
      <c r="DC120" s="1048"/>
      <c r="DD120" s="1048"/>
      <c r="DE120" s="1048"/>
      <c r="DF120" s="1049"/>
      <c r="DG120" s="958">
        <v>2040781</v>
      </c>
      <c r="DH120" s="959"/>
      <c r="DI120" s="959"/>
      <c r="DJ120" s="959"/>
      <c r="DK120" s="959"/>
      <c r="DL120" s="959">
        <v>2175841</v>
      </c>
      <c r="DM120" s="959"/>
      <c r="DN120" s="959"/>
      <c r="DO120" s="959"/>
      <c r="DP120" s="959"/>
      <c r="DQ120" s="959">
        <v>2316936</v>
      </c>
      <c r="DR120" s="959"/>
      <c r="DS120" s="959"/>
      <c r="DT120" s="959"/>
      <c r="DU120" s="959"/>
      <c r="DV120" s="960">
        <v>59.7</v>
      </c>
      <c r="DW120" s="960"/>
      <c r="DX120" s="960"/>
      <c r="DY120" s="960"/>
      <c r="DZ120" s="961"/>
    </row>
    <row r="121" spans="1:130" s="226" customFormat="1" ht="26.25" customHeight="1" x14ac:dyDescent="0.15">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174</v>
      </c>
      <c r="AB121" s="991"/>
      <c r="AC121" s="991"/>
      <c r="AD121" s="991"/>
      <c r="AE121" s="992"/>
      <c r="AF121" s="993" t="s">
        <v>433</v>
      </c>
      <c r="AG121" s="991"/>
      <c r="AH121" s="991"/>
      <c r="AI121" s="991"/>
      <c r="AJ121" s="992"/>
      <c r="AK121" s="993" t="s">
        <v>174</v>
      </c>
      <c r="AL121" s="991"/>
      <c r="AM121" s="991"/>
      <c r="AN121" s="991"/>
      <c r="AO121" s="992"/>
      <c r="AP121" s="994" t="s">
        <v>174</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4614</v>
      </c>
      <c r="BR121" s="952"/>
      <c r="BS121" s="952"/>
      <c r="BT121" s="952"/>
      <c r="BU121" s="952"/>
      <c r="BV121" s="952">
        <v>28778</v>
      </c>
      <c r="BW121" s="952"/>
      <c r="BX121" s="952"/>
      <c r="BY121" s="952"/>
      <c r="BZ121" s="952"/>
      <c r="CA121" s="952">
        <v>2813</v>
      </c>
      <c r="CB121" s="952"/>
      <c r="CC121" s="952"/>
      <c r="CD121" s="952"/>
      <c r="CE121" s="952"/>
      <c r="CF121" s="946">
        <v>0.1</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120535</v>
      </c>
      <c r="DH121" s="952"/>
      <c r="DI121" s="952"/>
      <c r="DJ121" s="952"/>
      <c r="DK121" s="952"/>
      <c r="DL121" s="952" t="s">
        <v>174</v>
      </c>
      <c r="DM121" s="952"/>
      <c r="DN121" s="952"/>
      <c r="DO121" s="952"/>
      <c r="DP121" s="952"/>
      <c r="DQ121" s="952" t="s">
        <v>174</v>
      </c>
      <c r="DR121" s="952"/>
      <c r="DS121" s="952"/>
      <c r="DT121" s="952"/>
      <c r="DU121" s="952"/>
      <c r="DV121" s="953" t="s">
        <v>174</v>
      </c>
      <c r="DW121" s="953"/>
      <c r="DX121" s="953"/>
      <c r="DY121" s="953"/>
      <c r="DZ121" s="954"/>
    </row>
    <row r="122" spans="1:130" s="226" customFormat="1" ht="26.25" customHeight="1" x14ac:dyDescent="0.15">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174</v>
      </c>
      <c r="AB122" s="991"/>
      <c r="AC122" s="991"/>
      <c r="AD122" s="991"/>
      <c r="AE122" s="992"/>
      <c r="AF122" s="993" t="s">
        <v>174</v>
      </c>
      <c r="AG122" s="991"/>
      <c r="AH122" s="991"/>
      <c r="AI122" s="991"/>
      <c r="AJ122" s="992"/>
      <c r="AK122" s="993" t="s">
        <v>174</v>
      </c>
      <c r="AL122" s="991"/>
      <c r="AM122" s="991"/>
      <c r="AN122" s="991"/>
      <c r="AO122" s="992"/>
      <c r="AP122" s="994" t="s">
        <v>174</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6961099</v>
      </c>
      <c r="BR122" s="1030"/>
      <c r="BS122" s="1030"/>
      <c r="BT122" s="1030"/>
      <c r="BU122" s="1030"/>
      <c r="BV122" s="1030">
        <v>7166151</v>
      </c>
      <c r="BW122" s="1030"/>
      <c r="BX122" s="1030"/>
      <c r="BY122" s="1030"/>
      <c r="BZ122" s="1030"/>
      <c r="CA122" s="1030">
        <v>7325715</v>
      </c>
      <c r="CB122" s="1030"/>
      <c r="CC122" s="1030"/>
      <c r="CD122" s="1030"/>
      <c r="CE122" s="1030"/>
      <c r="CF122" s="1050">
        <v>188.7</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433</v>
      </c>
      <c r="AB123" s="991"/>
      <c r="AC123" s="991"/>
      <c r="AD123" s="991"/>
      <c r="AE123" s="992"/>
      <c r="AF123" s="993" t="s">
        <v>433</v>
      </c>
      <c r="AG123" s="991"/>
      <c r="AH123" s="991"/>
      <c r="AI123" s="991"/>
      <c r="AJ123" s="992"/>
      <c r="AK123" s="993" t="s">
        <v>433</v>
      </c>
      <c r="AL123" s="991"/>
      <c r="AM123" s="991"/>
      <c r="AN123" s="991"/>
      <c r="AO123" s="992"/>
      <c r="AP123" s="994" t="s">
        <v>174</v>
      </c>
      <c r="AQ123" s="995"/>
      <c r="AR123" s="995"/>
      <c r="AS123" s="995"/>
      <c r="AT123" s="996"/>
      <c r="AU123" s="1027"/>
      <c r="AV123" s="1028"/>
      <c r="AW123" s="1028"/>
      <c r="AX123" s="1028"/>
      <c r="AY123" s="1028"/>
      <c r="AZ123" s="257" t="s">
        <v>184</v>
      </c>
      <c r="BA123" s="257"/>
      <c r="BB123" s="257"/>
      <c r="BC123" s="257"/>
      <c r="BD123" s="257"/>
      <c r="BE123" s="257"/>
      <c r="BF123" s="257"/>
      <c r="BG123" s="257"/>
      <c r="BH123" s="257"/>
      <c r="BI123" s="257"/>
      <c r="BJ123" s="257"/>
      <c r="BK123" s="257"/>
      <c r="BL123" s="257"/>
      <c r="BM123" s="257"/>
      <c r="BN123" s="257"/>
      <c r="BO123" s="1007" t="s">
        <v>467</v>
      </c>
      <c r="BP123" s="1038"/>
      <c r="BQ123" s="1097">
        <v>10612240</v>
      </c>
      <c r="BR123" s="1098"/>
      <c r="BS123" s="1098"/>
      <c r="BT123" s="1098"/>
      <c r="BU123" s="1098"/>
      <c r="BV123" s="1098">
        <v>11067271</v>
      </c>
      <c r="BW123" s="1098"/>
      <c r="BX123" s="1098"/>
      <c r="BY123" s="1098"/>
      <c r="BZ123" s="1098"/>
      <c r="CA123" s="1098">
        <v>11138087</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174</v>
      </c>
      <c r="AB124" s="991"/>
      <c r="AC124" s="991"/>
      <c r="AD124" s="991"/>
      <c r="AE124" s="992"/>
      <c r="AF124" s="993" t="s">
        <v>468</v>
      </c>
      <c r="AG124" s="991"/>
      <c r="AH124" s="991"/>
      <c r="AI124" s="991"/>
      <c r="AJ124" s="992"/>
      <c r="AK124" s="993" t="s">
        <v>174</v>
      </c>
      <c r="AL124" s="991"/>
      <c r="AM124" s="991"/>
      <c r="AN124" s="991"/>
      <c r="AO124" s="992"/>
      <c r="AP124" s="994" t="s">
        <v>174</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7.7</v>
      </c>
      <c r="BR124" s="1060"/>
      <c r="BS124" s="1060"/>
      <c r="BT124" s="1060"/>
      <c r="BU124" s="1060"/>
      <c r="BV124" s="1060">
        <v>0.4</v>
      </c>
      <c r="BW124" s="1060"/>
      <c r="BX124" s="1060"/>
      <c r="BY124" s="1060"/>
      <c r="BZ124" s="1060"/>
      <c r="CA124" s="1060">
        <v>4.0999999999999996</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174</v>
      </c>
      <c r="DH124" s="1016"/>
      <c r="DI124" s="1016"/>
      <c r="DJ124" s="1016"/>
      <c r="DK124" s="1017"/>
      <c r="DL124" s="1015" t="s">
        <v>468</v>
      </c>
      <c r="DM124" s="1016"/>
      <c r="DN124" s="1016"/>
      <c r="DO124" s="1016"/>
      <c r="DP124" s="1017"/>
      <c r="DQ124" s="1015" t="s">
        <v>174</v>
      </c>
      <c r="DR124" s="1016"/>
      <c r="DS124" s="1016"/>
      <c r="DT124" s="1016"/>
      <c r="DU124" s="1017"/>
      <c r="DV124" s="1018" t="s">
        <v>174</v>
      </c>
      <c r="DW124" s="1019"/>
      <c r="DX124" s="1019"/>
      <c r="DY124" s="1019"/>
      <c r="DZ124" s="1020"/>
    </row>
    <row r="125" spans="1:130" s="226" customFormat="1" ht="26.25" customHeight="1" x14ac:dyDescent="0.15">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174</v>
      </c>
      <c r="AB125" s="991"/>
      <c r="AC125" s="991"/>
      <c r="AD125" s="991"/>
      <c r="AE125" s="992"/>
      <c r="AF125" s="993" t="s">
        <v>468</v>
      </c>
      <c r="AG125" s="991"/>
      <c r="AH125" s="991"/>
      <c r="AI125" s="991"/>
      <c r="AJ125" s="992"/>
      <c r="AK125" s="993" t="s">
        <v>174</v>
      </c>
      <c r="AL125" s="991"/>
      <c r="AM125" s="991"/>
      <c r="AN125" s="991"/>
      <c r="AO125" s="992"/>
      <c r="AP125" s="994" t="s">
        <v>468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174</v>
      </c>
      <c r="DH125" s="959"/>
      <c r="DI125" s="959"/>
      <c r="DJ125" s="959"/>
      <c r="DK125" s="959"/>
      <c r="DL125" s="959" t="s">
        <v>468</v>
      </c>
      <c r="DM125" s="959"/>
      <c r="DN125" s="959"/>
      <c r="DO125" s="959"/>
      <c r="DP125" s="959"/>
      <c r="DQ125" s="959" t="s">
        <v>174</v>
      </c>
      <c r="DR125" s="959"/>
      <c r="DS125" s="959"/>
      <c r="DT125" s="959"/>
      <c r="DU125" s="959"/>
      <c r="DV125" s="960" t="s">
        <v>174</v>
      </c>
      <c r="DW125" s="960"/>
      <c r="DX125" s="960"/>
      <c r="DY125" s="960"/>
      <c r="DZ125" s="961"/>
    </row>
    <row r="126" spans="1:130" s="226" customFormat="1" ht="26.25" customHeight="1" thickBot="1" x14ac:dyDescent="0.2">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16910</v>
      </c>
      <c r="AB126" s="991"/>
      <c r="AC126" s="991"/>
      <c r="AD126" s="991"/>
      <c r="AE126" s="992"/>
      <c r="AF126" s="993">
        <v>16713</v>
      </c>
      <c r="AG126" s="991"/>
      <c r="AH126" s="991"/>
      <c r="AI126" s="991"/>
      <c r="AJ126" s="992"/>
      <c r="AK126" s="993">
        <v>29317</v>
      </c>
      <c r="AL126" s="991"/>
      <c r="AM126" s="991"/>
      <c r="AN126" s="991"/>
      <c r="AO126" s="992"/>
      <c r="AP126" s="994">
        <v>0.8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174</v>
      </c>
      <c r="DH126" s="952"/>
      <c r="DI126" s="952"/>
      <c r="DJ126" s="952"/>
      <c r="DK126" s="952"/>
      <c r="DL126" s="952" t="s">
        <v>468</v>
      </c>
      <c r="DM126" s="952"/>
      <c r="DN126" s="952"/>
      <c r="DO126" s="952"/>
      <c r="DP126" s="952"/>
      <c r="DQ126" s="952" t="s">
        <v>174</v>
      </c>
      <c r="DR126" s="952"/>
      <c r="DS126" s="952"/>
      <c r="DT126" s="952"/>
      <c r="DU126" s="952"/>
      <c r="DV126" s="953" t="s">
        <v>468</v>
      </c>
      <c r="DW126" s="953"/>
      <c r="DX126" s="953"/>
      <c r="DY126" s="953"/>
      <c r="DZ126" s="954"/>
    </row>
    <row r="127" spans="1:130" s="226" customFormat="1" ht="26.25" customHeight="1" x14ac:dyDescent="0.15">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38</v>
      </c>
      <c r="AB127" s="991"/>
      <c r="AC127" s="991"/>
      <c r="AD127" s="991"/>
      <c r="AE127" s="992"/>
      <c r="AF127" s="993">
        <v>27</v>
      </c>
      <c r="AG127" s="991"/>
      <c r="AH127" s="991"/>
      <c r="AI127" s="991"/>
      <c r="AJ127" s="992"/>
      <c r="AK127" s="993">
        <v>18</v>
      </c>
      <c r="AL127" s="991"/>
      <c r="AM127" s="991"/>
      <c r="AN127" s="991"/>
      <c r="AO127" s="992"/>
      <c r="AP127" s="994">
        <v>0</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468</v>
      </c>
      <c r="DH127" s="952"/>
      <c r="DI127" s="952"/>
      <c r="DJ127" s="952"/>
      <c r="DK127" s="952"/>
      <c r="DL127" s="952" t="s">
        <v>174</v>
      </c>
      <c r="DM127" s="952"/>
      <c r="DN127" s="952"/>
      <c r="DO127" s="952"/>
      <c r="DP127" s="952"/>
      <c r="DQ127" s="952" t="s">
        <v>174</v>
      </c>
      <c r="DR127" s="952"/>
      <c r="DS127" s="952"/>
      <c r="DT127" s="952"/>
      <c r="DU127" s="952"/>
      <c r="DV127" s="953" t="s">
        <v>174</v>
      </c>
      <c r="DW127" s="953"/>
      <c r="DX127" s="953"/>
      <c r="DY127" s="953"/>
      <c r="DZ127" s="954"/>
    </row>
    <row r="128" spans="1:130" s="226" customFormat="1" ht="26.25" customHeight="1" thickBot="1" x14ac:dyDescent="0.2">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818</v>
      </c>
      <c r="AB128" s="1080"/>
      <c r="AC128" s="1080"/>
      <c r="AD128" s="1080"/>
      <c r="AE128" s="1081"/>
      <c r="AF128" s="1082">
        <v>647</v>
      </c>
      <c r="AG128" s="1080"/>
      <c r="AH128" s="1080"/>
      <c r="AI128" s="1080"/>
      <c r="AJ128" s="1081"/>
      <c r="AK128" s="1082">
        <v>963</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174</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174</v>
      </c>
      <c r="DH128" s="1072"/>
      <c r="DI128" s="1072"/>
      <c r="DJ128" s="1072"/>
      <c r="DK128" s="1072"/>
      <c r="DL128" s="1072" t="s">
        <v>174</v>
      </c>
      <c r="DM128" s="1072"/>
      <c r="DN128" s="1072"/>
      <c r="DO128" s="1072"/>
      <c r="DP128" s="1072"/>
      <c r="DQ128" s="1072" t="s">
        <v>174</v>
      </c>
      <c r="DR128" s="1072"/>
      <c r="DS128" s="1072"/>
      <c r="DT128" s="1072"/>
      <c r="DU128" s="1072"/>
      <c r="DV128" s="1073" t="s">
        <v>174</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4468070</v>
      </c>
      <c r="AB129" s="991"/>
      <c r="AC129" s="991"/>
      <c r="AD129" s="991"/>
      <c r="AE129" s="992"/>
      <c r="AF129" s="993">
        <v>4501494</v>
      </c>
      <c r="AG129" s="991"/>
      <c r="AH129" s="991"/>
      <c r="AI129" s="991"/>
      <c r="AJ129" s="992"/>
      <c r="AK129" s="993">
        <v>4507142</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174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608944</v>
      </c>
      <c r="AB130" s="991"/>
      <c r="AC130" s="991"/>
      <c r="AD130" s="991"/>
      <c r="AE130" s="992"/>
      <c r="AF130" s="993">
        <v>608426</v>
      </c>
      <c r="AG130" s="991"/>
      <c r="AH130" s="991"/>
      <c r="AI130" s="991"/>
      <c r="AJ130" s="992"/>
      <c r="AK130" s="993">
        <v>624692</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6.7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3859126</v>
      </c>
      <c r="AB131" s="1016"/>
      <c r="AC131" s="1016"/>
      <c r="AD131" s="1016"/>
      <c r="AE131" s="1017"/>
      <c r="AF131" s="1015">
        <v>3893068</v>
      </c>
      <c r="AG131" s="1016"/>
      <c r="AH131" s="1016"/>
      <c r="AI131" s="1016"/>
      <c r="AJ131" s="1017"/>
      <c r="AK131" s="1015">
        <v>3882450</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4.0999999999999996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5.7570807479999999</v>
      </c>
      <c r="AB132" s="1132"/>
      <c r="AC132" s="1132"/>
      <c r="AD132" s="1132"/>
      <c r="AE132" s="1133"/>
      <c r="AF132" s="1134">
        <v>6.4375448869999996</v>
      </c>
      <c r="AG132" s="1132"/>
      <c r="AH132" s="1132"/>
      <c r="AI132" s="1132"/>
      <c r="AJ132" s="1133"/>
      <c r="AK132" s="1134">
        <v>7.9852412780000002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7.2</v>
      </c>
      <c r="AB133" s="1115"/>
      <c r="AC133" s="1115"/>
      <c r="AD133" s="1115"/>
      <c r="AE133" s="1116"/>
      <c r="AF133" s="1114">
        <v>6.3</v>
      </c>
      <c r="AG133" s="1115"/>
      <c r="AH133" s="1115"/>
      <c r="AI133" s="1115"/>
      <c r="AJ133" s="1116"/>
      <c r="AK133" s="1114">
        <v>6.7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DEna1pP36BYBxcoFN48FoVNgAzuHVVXyh24TvUZlxvyw1TfDXCJdSEYVIyRmwtPFdb36+O4BviMRQVw6PhSwA==" saltValue="gJffxrIXk+6FnJGvDEtH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election activeCell="DE75" sqref="DE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BQCJ9SDiKW7eG0y/aiXAjaoSnwaLVHqV9ZlFZ80+2kr+jDEDsq15GIkAzLKESvN+usCSejtfe5oSntyB2N3g==" saltValue="rQHGcFyaljb1XRlnDNsb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election activeCell="BA73" sqref="BA7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rdLszDbWJt/Iy9w1GGld/LAytkANAoRMOFIFzxxlL1qJTAJ+nBiUoBDfcQiAnOblWVaOTenIJbirz03uCII4g==" saltValue="uRpVZ7HF84pB4O5TZ2oe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election activeCell="BA73" sqref="BA7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1157510</v>
      </c>
      <c r="AP9" s="292">
        <v>58428</v>
      </c>
      <c r="AQ9" s="293">
        <v>55995</v>
      </c>
      <c r="AR9" s="294">
        <v>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51888</v>
      </c>
      <c r="AP10" s="295">
        <v>2619</v>
      </c>
      <c r="AQ10" s="296">
        <v>5813</v>
      </c>
      <c r="AR10" s="297">
        <v>-54.9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202730</v>
      </c>
      <c r="AP11" s="295">
        <v>10233</v>
      </c>
      <c r="AQ11" s="296">
        <v>8381</v>
      </c>
      <c r="AR11" s="297">
        <v>22.1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170</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v>806</v>
      </c>
      <c r="AP13" s="295">
        <v>41</v>
      </c>
      <c r="AQ13" s="296">
        <v>1</v>
      </c>
      <c r="AR13" s="297">
        <v>4000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45299</v>
      </c>
      <c r="AP14" s="295">
        <v>2287</v>
      </c>
      <c r="AQ14" s="296">
        <v>2724</v>
      </c>
      <c r="AR14" s="297">
        <v>-16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28472</v>
      </c>
      <c r="AP15" s="295">
        <v>1437</v>
      </c>
      <c r="AQ15" s="296">
        <v>1180</v>
      </c>
      <c r="AR15" s="297">
        <v>21.8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-106398</v>
      </c>
      <c r="AP16" s="295">
        <v>-5371</v>
      </c>
      <c r="AQ16" s="296">
        <v>-5022</v>
      </c>
      <c r="AR16" s="297">
        <v>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184</v>
      </c>
      <c r="AL17" s="1158"/>
      <c r="AM17" s="1158"/>
      <c r="AN17" s="1159"/>
      <c r="AO17" s="295">
        <v>1380307</v>
      </c>
      <c r="AP17" s="295">
        <v>69674</v>
      </c>
      <c r="AQ17" s="296">
        <v>69242</v>
      </c>
      <c r="AR17" s="297">
        <v>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5.35</v>
      </c>
      <c r="AP21" s="308">
        <v>6.42</v>
      </c>
      <c r="AQ21" s="309">
        <v>-1.07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96.9</v>
      </c>
      <c r="AP22" s="313">
        <v>97.3</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719258</v>
      </c>
      <c r="AP32" s="322">
        <v>36306</v>
      </c>
      <c r="AQ32" s="323">
        <v>31321</v>
      </c>
      <c r="AR32" s="324">
        <v>15.9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97595</v>
      </c>
      <c r="AP35" s="322">
        <v>4926</v>
      </c>
      <c r="AQ35" s="323">
        <v>9685</v>
      </c>
      <c r="AR35" s="324">
        <v>-49.1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89490</v>
      </c>
      <c r="AP36" s="322">
        <v>4517</v>
      </c>
      <c r="AQ36" s="323">
        <v>2454</v>
      </c>
      <c r="AR36" s="324">
        <v>84.1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29335</v>
      </c>
      <c r="AP37" s="322">
        <v>1481</v>
      </c>
      <c r="AQ37" s="323">
        <v>1182</v>
      </c>
      <c r="AR37" s="324">
        <v>25.3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-963</v>
      </c>
      <c r="AP39" s="322">
        <v>-49</v>
      </c>
      <c r="AQ39" s="323">
        <v>-3213</v>
      </c>
      <c r="AR39" s="324">
        <v>-98.5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-624692</v>
      </c>
      <c r="AP40" s="322">
        <v>-31533</v>
      </c>
      <c r="AQ40" s="323">
        <v>-28480</v>
      </c>
      <c r="AR40" s="324">
        <v>10.7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310023</v>
      </c>
      <c r="AP41" s="322">
        <v>15649</v>
      </c>
      <c r="AQ41" s="323">
        <v>12950</v>
      </c>
      <c r="AR41" s="324">
        <v>20.8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1862446</v>
      </c>
      <c r="AN51" s="344">
        <v>93623</v>
      </c>
      <c r="AO51" s="345">
        <v>282.39999999999998</v>
      </c>
      <c r="AP51" s="346">
        <v>53270</v>
      </c>
      <c r="AQ51" s="347">
        <v>13.8</v>
      </c>
      <c r="AR51" s="348">
        <v>268.60000000000002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576323</v>
      </c>
      <c r="AN52" s="352">
        <v>28971</v>
      </c>
      <c r="AO52" s="353">
        <v>106.6</v>
      </c>
      <c r="AP52" s="354">
        <v>24316</v>
      </c>
      <c r="AQ52" s="355">
        <v>0.8</v>
      </c>
      <c r="AR52" s="356">
        <v>105.8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940138</v>
      </c>
      <c r="AN53" s="344">
        <v>47410</v>
      </c>
      <c r="AO53" s="345">
        <v>-49.4</v>
      </c>
      <c r="AP53" s="346">
        <v>53292</v>
      </c>
      <c r="AQ53" s="347">
        <v>0</v>
      </c>
      <c r="AR53" s="348">
        <v>-49.4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435881</v>
      </c>
      <c r="AN54" s="352">
        <v>21981</v>
      </c>
      <c r="AO54" s="353">
        <v>-24.1</v>
      </c>
      <c r="AP54" s="354">
        <v>28900</v>
      </c>
      <c r="AQ54" s="355">
        <v>18.899999999999999</v>
      </c>
      <c r="AR54" s="356">
        <v>-43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1398848</v>
      </c>
      <c r="AN55" s="344">
        <v>69960</v>
      </c>
      <c r="AO55" s="345">
        <v>47.6</v>
      </c>
      <c r="AP55" s="346">
        <v>56894</v>
      </c>
      <c r="AQ55" s="347">
        <v>6.8</v>
      </c>
      <c r="AR55" s="348">
        <v>40.799999999999997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744592</v>
      </c>
      <c r="AN56" s="352">
        <v>37239</v>
      </c>
      <c r="AO56" s="353">
        <v>69.400000000000006</v>
      </c>
      <c r="AP56" s="354">
        <v>32548</v>
      </c>
      <c r="AQ56" s="355">
        <v>12.6</v>
      </c>
      <c r="AR56" s="356">
        <v>56.8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1365787</v>
      </c>
      <c r="AN57" s="344">
        <v>68695</v>
      </c>
      <c r="AO57" s="345">
        <v>-1.8</v>
      </c>
      <c r="AP57" s="346">
        <v>47738</v>
      </c>
      <c r="AQ57" s="347">
        <v>-16.100000000000001</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731943</v>
      </c>
      <c r="AN58" s="352">
        <v>36814</v>
      </c>
      <c r="AO58" s="353">
        <v>-1.1000000000000001</v>
      </c>
      <c r="AP58" s="354">
        <v>24937</v>
      </c>
      <c r="AQ58" s="355">
        <v>-23.4</v>
      </c>
      <c r="AR58" s="356">
        <v>22.3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1206390</v>
      </c>
      <c r="AN59" s="344">
        <v>60895</v>
      </c>
      <c r="AO59" s="345">
        <v>-11.4</v>
      </c>
      <c r="AP59" s="346">
        <v>52191</v>
      </c>
      <c r="AQ59" s="347">
        <v>9.3000000000000007</v>
      </c>
      <c r="AR59" s="348">
        <v>-20.7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567469</v>
      </c>
      <c r="AN60" s="352">
        <v>28644</v>
      </c>
      <c r="AO60" s="353">
        <v>-22.2</v>
      </c>
      <c r="AP60" s="354">
        <v>24843</v>
      </c>
      <c r="AQ60" s="355">
        <v>-0.4</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1354722</v>
      </c>
      <c r="AN61" s="359">
        <v>68117</v>
      </c>
      <c r="AO61" s="360">
        <v>53.5</v>
      </c>
      <c r="AP61" s="361">
        <v>52677</v>
      </c>
      <c r="AQ61" s="362">
        <v>2.8</v>
      </c>
      <c r="AR61" s="348">
        <v>50.7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611242</v>
      </c>
      <c r="AN62" s="352">
        <v>30730</v>
      </c>
      <c r="AO62" s="353">
        <v>25.7</v>
      </c>
      <c r="AP62" s="354">
        <v>27109</v>
      </c>
      <c r="AQ62" s="355">
        <v>1.7</v>
      </c>
      <c r="AR62" s="356">
        <v>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MOIZ0fdvNsLe7ow/A2n3KBkHzd7u216DF/JX1ntpvHuXz+aqVZdfA3jTGizQ2mqxiaaP6f36yMR0jlHCXAtFA==" saltValue="GysFkTJo9F6jcof3wn3I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election activeCell="BA73" sqref="BA7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Cy6VkdnwhKIj2ZOgyV44hXUpynfwoi9mSjDt7JbURgNxFN/Qmc3iP0UhPALFygC8VYtWY3dvvF8oXLpIAsBow==" saltValue="SfPm4g8mN4zsor1jb1wP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election activeCell="BA73" sqref="BA7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aD7kGNrHwIvSliecFT/zrmBkVd2ABhdN0TbqMYTY9oknGiRSikCIRyTLxnYuK/qL6XmLDtO5Od3zB5I4cXTg==" saltValue="wabp0ecTm7yHLUxHGudT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BA73" sqref="BA7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39.75</v>
      </c>
      <c r="G47" s="12">
        <v>42.8</v>
      </c>
      <c r="H47" s="12">
        <v>43.34</v>
      </c>
      <c r="I47" s="12">
        <v>44.75</v>
      </c>
      <c r="J47" s="13">
        <v>43.39</v>
      </c>
    </row>
    <row r="48" spans="2:10" ht="57.75" customHeight="1" x14ac:dyDescent="0.15">
      <c r="B48" s="14"/>
      <c r="C48" s="1176" t="s">
        <v>4</v>
      </c>
      <c r="D48" s="1176"/>
      <c r="E48" s="1177"/>
      <c r="F48" s="15">
        <v>8.91</v>
      </c>
      <c r="G48" s="16">
        <v>8.68</v>
      </c>
      <c r="H48" s="16">
        <v>13.46</v>
      </c>
      <c r="I48" s="16">
        <v>8.3000000000000007</v>
      </c>
      <c r="J48" s="17">
        <v>7.7</v>
      </c>
    </row>
    <row r="49" spans="2:10" ht="57.75" customHeight="1" thickBot="1" x14ac:dyDescent="0.2">
      <c r="B49" s="18"/>
      <c r="C49" s="1178" t="s">
        <v>5</v>
      </c>
      <c r="D49" s="1178"/>
      <c r="E49" s="1179"/>
      <c r="F49" s="19">
        <v>0.28000000000000003</v>
      </c>
      <c r="G49" s="20" t="s">
        <v>554</v>
      </c>
      <c r="H49" s="20">
        <v>4.95</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NMXBBAJRmpKhtPLT/BsrhvdWoMdWPizDow9WdZAaazERvAltBC/RMy6BVc9VzcNYjDw/2yB/I0cPHwqvIUXA==" saltValue="k3PTTQr0Wnz7WqOB/hSP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miyazakiyoshihiro</cp:lastModifiedBy>
  <cp:lastPrinted>2019-03-13T01:11:57Z</cp:lastPrinted>
  <dcterms:created xsi:type="dcterms:W3CDTF">2019-02-14T04:53:58Z</dcterms:created>
  <dcterms:modified xsi:type="dcterms:W3CDTF">2021-03-25T06:22:20Z</dcterms:modified>
  <cp:category/>
</cp:coreProperties>
</file>