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<sst xmlns="http://schemas.openxmlformats.org/spreadsheetml/2006/main" xmlns:r="http://schemas.openxmlformats.org/officeDocument/2006/relationships" count="540" uniqueCount="540">
  <si>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</si>
  <si>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</si>
  <si>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</si>
  <si>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</si>
  <si>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</si>
  <si>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</si>
  <si>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</si>
  <si>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</si>
  <si>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</si>
  <si>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</si>
  <si>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</si>
  <si>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</si>
  <si>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</si>
  <si>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</si>
  <si>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</si>
  <si>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</si>
  <si>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</si>
  <si>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</si>
  <si>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</si>
  <si>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</si>
  <si>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</si>
  <si>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</si>
  <si>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</si>
  <si>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</si>
  <si>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</si>
  <si>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</si>
  <si>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</si>
  <si>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</si>
  <si>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</si>
  <si>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</si>
  <si>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</si>
  <si>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</si>
  <si>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</si>
  <si>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</si>
  <si>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</si>
  <si>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</si>
  <si>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</si>
  <si>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</si>
  <si>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</si>
  <si>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ふるさとづくり基金</t>
    <rPh sb="7" eb="9">
      <t>キキン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</si>
  <si>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</si>
  <si>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</si>
  <si>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</si>
  <si>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</si>
  <si>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</si>
  <si>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</si>
  <si>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</si>
  <si>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</si>
  <si>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</si>
  <si>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</si>
  <si>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</si>
  <si>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</si>
  <si>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</si>
  <si>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</si>
  <si>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</si>
  <si>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</si>
  <si>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</si>
  <si>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</si>
  <si>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</si>
  <si>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</si>
  <si>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</si>
  <si>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</si>
  <si>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</si>
  <si>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</si>
  <si>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</si>
  <si>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</si>
  <si>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</si>
  <si>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</si>
  <si>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</si>
  <si>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</si>
  <si>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</si>
  <si>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</si>
  <si>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</si>
  <si>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</si>
  <si>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</si>
  <si>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</si>
  <si>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</si>
  <si>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</si>
  <si>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</si>
  <si>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</si>
  <si>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</si>
  <si>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</si>
  <si>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</si>
  <si>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</si>
  <si>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</si>
  <si>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</si>
  <si>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</si>
  <si>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</si>
  <si>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</si>
  <si>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</si>
  <si>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</si>
  <si>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</si>
  <si>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</si>
  <si>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</si>
  <si>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</si>
  <si>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</si>
  <si>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</si>
  <si>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</si>
  <si>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</si>
  <si>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</si>
  <si>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</si>
  <si>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</si>
  <si>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</si>
  <si>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</si>
  <si>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</si>
  <si>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</si>
  <si>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</si>
  <si>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</si>
  <si>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</si>
  <si>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</si>
  <si>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</si>
  <si>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</si>
  <si>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</si>
  <si>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</si>
  <si>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</si>
  <si>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</si>
  <si>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</si>
  <si>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</si>
  <si>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</si>
  <si>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</si>
  <si>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</si>
  <si>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</si>
  <si>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</si>
  <si>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</si>
  <si>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</si>
  <si>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</si>
  <si>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</si>
  <si>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</si>
  <si>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</si>
  <si>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</si>
  <si>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</si>
  <si>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</si>
  <si>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</si>
  <si>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</si>
  <si>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</si>
  <si>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</si>
  <si>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</si>
  <si>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</si>
  <si>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</si>
  <si>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</si>
  <si>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</si>
  <si>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</si>
  <si>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</si>
  <si>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</si>
  <si>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</si>
  <si>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</si>
  <si>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</si>
  <si>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</si>
  <si>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</si>
  <si>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</si>
  <si>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</si>
  <si>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</si>
  <si>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</si>
  <si>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</si>
  <si>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</si>
  <si>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広川町</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</si>
  <si>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</si>
  <si>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</si>
  <si>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</si>
  <si>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</si>
  <si>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</si>
  <si>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</si>
  <si>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翌年度に繰越すべき財源</t>
  </si>
  <si>
    <t>広川防災ダム管理特別会計</t>
  </si>
  <si>
    <t>福岡県南広域水道企業団（用水供給事業会計）</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</si>
  <si>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</si>
  <si>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</si>
  <si>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</si>
  <si>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</si>
  <si>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</si>
  <si>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</si>
  <si>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</si>
  <si>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</si>
  <si>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</si>
  <si>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</si>
  <si>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</si>
  <si>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</si>
  <si>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</si>
  <si>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</si>
  <si>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</si>
  <si>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</si>
  <si>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</si>
  <si>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</si>
  <si>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</si>
  <si>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</si>
  <si>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-1.1</t>
  </si>
  <si>
    <t>他会計等
からの
繰入金</t>
    <rPh sb="9" eb="11">
      <t>クリイレ</t>
    </rPh>
    <rPh sb="11" eb="12">
      <t>キン</t>
    </rPh>
    <phoneticPr fontId="33"/>
  </si>
  <si>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</si>
  <si>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</si>
  <si>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</si>
  <si>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</si>
  <si>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</si>
  <si>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</si>
  <si>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</si>
  <si>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</si>
  <si>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</si>
  <si>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</si>
  <si>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</si>
  <si>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</si>
  <si>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</si>
  <si>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福岡県自治振興組合(公文書館事業特別会計)</t>
  </si>
  <si>
    <t>○</t>
  </si>
  <si>
    <t>参考</t>
    <rPh sb="0" eb="2">
      <t>サンコウ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</si>
  <si>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</si>
  <si>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</si>
  <si>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</si>
  <si>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</si>
  <si>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</si>
  <si>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</si>
  <si>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</si>
  <si>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</si>
  <si>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</si>
  <si>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</si>
  <si>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</si>
  <si>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</si>
  <si>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</si>
  <si>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</si>
  <si>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</si>
  <si>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</si>
  <si>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</si>
  <si>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</si>
  <si>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</si>
  <si>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</si>
  <si>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-0.7</t>
  </si>
  <si>
    <t>決算額 (A)</t>
    <rPh sb="0" eb="2">
      <t>ケッサン</t>
    </rPh>
    <rPh sb="2" eb="3">
      <t>ガク</t>
    </rPh>
    <phoneticPr fontId="5"/>
  </si>
  <si>
    <t>純資産又は
正味財産</t>
  </si>
  <si>
    <t>-0.9</t>
  </si>
  <si>
    <t>構成比</t>
    <rPh sb="0" eb="3">
      <t>コウセイヒ</t>
    </rPh>
    <phoneticPr fontId="5"/>
  </si>
  <si>
    <t>使用料</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</si>
  <si>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</si>
  <si>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</si>
  <si>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</si>
  <si>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</si>
  <si>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</si>
  <si>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</si>
  <si>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</si>
  <si>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</si>
  <si>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</si>
  <si>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</si>
  <si>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</si>
  <si>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</si>
  <si>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</si>
  <si>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</si>
  <si>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</si>
  <si>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</si>
  <si>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</si>
  <si>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</si>
  <si>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</si>
  <si>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</si>
  <si>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</si>
  <si>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</si>
  <si>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</si>
  <si>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</si>
  <si>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</si>
  <si>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</si>
  <si>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</si>
  <si>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</si>
  <si>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</si>
  <si>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</si>
  <si>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</si>
  <si>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</si>
  <si>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</si>
  <si>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八女西部広域事務組合（一般会計）</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</si>
  <si>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</si>
  <si>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</si>
  <si>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</si>
  <si>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</si>
  <si>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</si>
  <si>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</si>
  <si>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</si>
  <si>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</si>
  <si>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</si>
  <si>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</si>
  <si>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</si>
  <si>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</si>
  <si>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</si>
  <si>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</si>
  <si>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</si>
  <si>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</si>
  <si>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</si>
  <si>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八女地区消防組合（一般会計）</t>
  </si>
  <si>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</si>
  <si>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</si>
  <si>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</si>
  <si>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</si>
  <si>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</si>
  <si>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</si>
  <si>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</si>
  <si>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</si>
  <si>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</si>
  <si>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</si>
  <si>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</si>
  <si>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</si>
  <si>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</si>
  <si>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</si>
  <si>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</si>
  <si>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</si>
  <si>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</si>
  <si>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</si>
  <si>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</si>
  <si>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</si>
  <si>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</si>
  <si>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</si>
  <si>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</si>
  <si>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福岡県広川町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</si>
  <si>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</si>
  <si>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</si>
  <si>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</si>
  <si>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</si>
  <si>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</si>
  <si>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</si>
  <si>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</si>
  <si>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</si>
  <si>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</si>
  <si>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</si>
  <si>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</si>
  <si>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</si>
  <si>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</si>
  <si>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</si>
  <si>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</si>
  <si>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</si>
  <si>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</si>
  <si>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</si>
  <si>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</si>
  <si>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</si>
  <si>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</si>
  <si>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</si>
  <si>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</si>
  <si>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</si>
  <si>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</si>
  <si>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</si>
  <si>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</si>
  <si>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</si>
  <si>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</si>
  <si>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</si>
  <si>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</si>
  <si>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</si>
  <si>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</si>
  <si>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</si>
  <si>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</si>
  <si>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</si>
  <si>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</si>
  <si>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</si>
  <si>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</si>
  <si>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</si>
  <si>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</si>
  <si>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</si>
  <si>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</si>
  <si>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</si>
  <si>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</si>
  <si>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</si>
  <si>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</si>
  <si>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</si>
  <si>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</si>
  <si>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</si>
  <si>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</si>
  <si>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</si>
  <si>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</si>
  <si>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</si>
  <si>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</si>
  <si>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</si>
  <si>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</si>
  <si>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</si>
  <si>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</si>
  <si>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</si>
  <si>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</si>
  <si>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</si>
  <si>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</si>
  <si>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</si>
  <si>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</si>
  <si>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</si>
  <si>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</si>
  <si>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</si>
  <si>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</si>
  <si>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</si>
  <si>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</si>
  <si>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</si>
  <si>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</si>
  <si>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</si>
  <si>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</si>
  <si>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</si>
  <si>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</si>
  <si>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</si>
  <si>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</si>
  <si>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</si>
  <si>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</si>
  <si>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</si>
  <si>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</si>
  <si>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</si>
  <si>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</si>
  <si>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</si>
  <si>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</si>
  <si>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</si>
  <si>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</si>
  <si>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</si>
  <si>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</si>
  <si>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</si>
  <si>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</si>
  <si>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</si>
  <si>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</si>
  <si>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</si>
  <si>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</si>
  <si>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</si>
  <si>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</si>
  <si>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</si>
  <si>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</si>
  <si>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</si>
  <si>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</si>
  <si>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</si>
  <si>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</si>
  <si>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</si>
  <si>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</si>
  <si>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</si>
  <si>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</si>
  <si>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</si>
  <si>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</si>
  <si>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</si>
  <si>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</si>
  <si>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</si>
  <si>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</si>
  <si>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</si>
  <si>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</si>
  <si>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</si>
  <si>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</si>
  <si>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</si>
  <si>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</si>
  <si>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</si>
  <si>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</si>
  <si>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</si>
  <si>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</si>
  <si>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</si>
  <si>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</si>
  <si>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</si>
  <si>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</si>
  <si>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</si>
  <si>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</si>
  <si>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</si>
  <si>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</si>
  <si>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</si>
  <si>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</si>
  <si>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</si>
  <si>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</si>
  <si>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</si>
  <si>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</si>
  <si>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</si>
  <si>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</si>
  <si>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</si>
  <si>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</si>
  <si>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</si>
  <si>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</si>
  <si>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</si>
  <si>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</si>
  <si>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</si>
  <si>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</si>
  <si>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</si>
  <si>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</si>
  <si>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</si>
  <si>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</si>
  <si>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</si>
  <si>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</si>
  <si>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</si>
  <si>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</si>
  <si>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</si>
  <si>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</si>
  <si>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</si>
  <si>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</si>
  <si>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ふるさと創生基金</t>
    <rPh sb="4" eb="6">
      <t>ソウセイ</t>
    </rPh>
    <rPh sb="6" eb="8">
      <t>キキン</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</si>
  <si>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</si>
  <si>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</si>
  <si>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</si>
  <si>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</si>
  <si>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</si>
  <si>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</si>
  <si>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</si>
  <si>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</si>
  <si>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</si>
  <si>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</si>
  <si>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</si>
  <si>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</si>
  <si>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</si>
  <si>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</si>
  <si>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</si>
  <si>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</si>
  <si>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</si>
  <si>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</si>
  <si>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</si>
  <si>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</si>
  <si>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</si>
  <si>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</si>
  <si>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</si>
  <si>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</si>
  <si>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</si>
  <si>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</si>
  <si>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</si>
  <si>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</si>
  <si>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</si>
  <si>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</si>
  <si>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</si>
  <si>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</si>
  <si>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</si>
  <si>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</si>
  <si>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</si>
  <si>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</si>
  <si>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</si>
  <si>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</si>
  <si>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</si>
  <si>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</si>
  <si>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</si>
  <si>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</si>
  <si>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</si>
  <si>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福岡県自治振興組合(一般会計)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</si>
  <si>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</si>
  <si>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</si>
  <si>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</si>
  <si>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</si>
  <si>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</si>
  <si>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</si>
  <si>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</si>
  <si>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</si>
  <si>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</si>
  <si>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</si>
  <si>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</si>
  <si>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</si>
  <si>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</si>
  <si>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2.40</t>
  </si>
  <si>
    <t>▲ 4.25</t>
  </si>
  <si>
    <t>その他会計（赤字）</t>
  </si>
  <si>
    <t>福岡県介護保険広域連合（一般会計）</t>
  </si>
  <si>
    <t>福岡県介護保険広域連合（介護保険事業特別会計）</t>
  </si>
  <si>
    <t>福岡県市町村職員退職手当組合（一般会計）</t>
  </si>
  <si>
    <t>福岡県市町村職員退職手当組合（基金特別会計）</t>
  </si>
  <si>
    <t>福岡県市町村消防団員等公務災害補償組合（一般会計）</t>
  </si>
  <si>
    <t>公立八女総合病院企業団（病院事業及び介護老人保健施設事業会計）</t>
  </si>
  <si>
    <t>福岡県後期高齢者医療広域連合（一般会計）</t>
  </si>
  <si>
    <t>福岡県後期高齢者医療広域連合（後期高齢者医療特別会計）</t>
  </si>
  <si>
    <t>福岡県自治会館管理組合（一般会計）</t>
  </si>
  <si>
    <t>八女中部衛生施設事務組合（一般会計）</t>
  </si>
  <si>
    <t>公共施設整備基金</t>
    <rPh sb="0" eb="2">
      <t>コウキョウ</t>
    </rPh>
    <rPh sb="2" eb="4">
      <t>シセツ</t>
    </rPh>
    <rPh sb="4" eb="6">
      <t>セイビ</t>
    </rPh>
    <rPh sb="6" eb="8">
      <t>キキン</t>
    </rPh>
    <phoneticPr fontId="5"/>
  </si>
  <si>
    <t>学校建設基金</t>
    <rPh sb="0" eb="2">
      <t>ガッコウ</t>
    </rPh>
    <rPh sb="2" eb="4">
      <t>ケンセツ</t>
    </rPh>
    <rPh sb="4" eb="6">
      <t>キキン</t>
    </rPh>
    <phoneticPr fontId="5"/>
  </si>
  <si>
    <t>最終処分場対策基金</t>
    <rPh sb="0" eb="2">
      <t>サイシュウ</t>
    </rPh>
    <rPh sb="2" eb="5">
      <t>ショブンジョウ</t>
    </rPh>
    <rPh sb="5" eb="7">
      <t>タイサク</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</si>
</sst>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93326</c:v>
                </c:pt>
                <c:pt idx="1">
                  <c:v>57197</c:v>
                </c:pt>
                <c:pt idx="2">
                  <c:v>107514</c:v>
                </c:pt>
                <c:pt idx="3">
                  <c:v>44983</c:v>
                </c:pt>
                <c:pt idx="4">
                  <c:v>43021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3.74</c:v>
                </c:pt>
                <c:pt idx="1">
                  <c:v>9.6300000000000008</c:v>
                </c:pt>
                <c:pt idx="2">
                  <c:v>7.98</c:v>
                </c:pt>
                <c:pt idx="3">
                  <c:v>3.51</c:v>
                </c:pt>
                <c:pt idx="4">
                  <c:v>9.2899999999999991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34.15</c:v>
                </c:pt>
                <c:pt idx="1">
                  <c:v>32.78</c:v>
                </c:pt>
                <c:pt idx="2">
                  <c:v>36.49</c:v>
                </c:pt>
                <c:pt idx="3">
                  <c:v>36.5</c:v>
                </c:pt>
                <c:pt idx="4">
                  <c:v>36.17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c:v>
                </c:pt>
                <c:pt idx="1">
                  <c:v>6.22</c:v>
                </c:pt>
                <c:pt idx="2">
                  <c:v>0.47</c:v>
                </c:pt>
                <c:pt idx="3">
                  <c:v>-4.25</c:v>
                </c:pt>
                <c:pt idx="4">
                  <c:v>6.55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3.e-002</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3.e-002</c:v>
                </c:pt>
                <c:pt idx="2">
                  <c:v>#N/A</c:v>
                </c:pt>
                <c:pt idx="3">
                  <c:v>7.0000000000000007e-002</c:v>
                </c:pt>
                <c:pt idx="4">
                  <c:v>#N/A</c:v>
                </c:pt>
                <c:pt idx="5">
                  <c:v>3.e-002</c:v>
                </c:pt>
                <c:pt idx="6">
                  <c:v>#N/A</c:v>
                </c:pt>
                <c:pt idx="7">
                  <c:v>1.e-002</c:v>
                </c:pt>
                <c:pt idx="8">
                  <c:v>#N/A</c:v>
                </c:pt>
                <c:pt idx="9">
                  <c:v>4.e-002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0.17</c:v>
                </c:pt>
                <c:pt idx="4">
                  <c:v>#N/A</c:v>
                </c:pt>
                <c:pt idx="5">
                  <c:v>0.16</c:v>
                </c:pt>
                <c:pt idx="6">
                  <c:v>#N/A</c:v>
                </c:pt>
                <c:pt idx="7">
                  <c:v>0.16</c:v>
                </c:pt>
                <c:pt idx="8">
                  <c:v>#N/A</c:v>
                </c:pt>
                <c:pt idx="9">
                  <c:v>0.21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0.97</c:v>
                </c:pt>
                <c:pt idx="4">
                  <c:v>#N/A</c:v>
                </c:pt>
                <c:pt idx="5">
                  <c:v>0.89</c:v>
                </c:pt>
                <c:pt idx="6">
                  <c:v>#N/A</c:v>
                </c:pt>
                <c:pt idx="7">
                  <c:v>0.61</c:v>
                </c:pt>
                <c:pt idx="8">
                  <c:v>#N/A</c:v>
                </c:pt>
                <c:pt idx="9">
                  <c:v>0.43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2.0299999999999998</c:v>
                </c:pt>
                <c:pt idx="2">
                  <c:v>#N/A</c:v>
                </c:pt>
                <c:pt idx="3">
                  <c:v>2.52</c:v>
                </c:pt>
                <c:pt idx="4">
                  <c:v>#N/A</c:v>
                </c:pt>
                <c:pt idx="5">
                  <c:v>2.97</c:v>
                </c:pt>
                <c:pt idx="6">
                  <c:v>#N/A</c:v>
                </c:pt>
                <c:pt idx="7">
                  <c:v>3.1</c:v>
                </c:pt>
                <c:pt idx="8">
                  <c:v>#N/A</c:v>
                </c:pt>
                <c:pt idx="9">
                  <c:v>3.23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3.67</c:v>
                </c:pt>
                <c:pt idx="2">
                  <c:v>#N/A</c:v>
                </c:pt>
                <c:pt idx="3">
                  <c:v>9.56</c:v>
                </c:pt>
                <c:pt idx="4">
                  <c:v>#N/A</c:v>
                </c:pt>
                <c:pt idx="5">
                  <c:v>7.94</c:v>
                </c:pt>
                <c:pt idx="6">
                  <c:v>#N/A</c:v>
                </c:pt>
                <c:pt idx="7">
                  <c:v>3.49</c:v>
                </c:pt>
                <c:pt idx="8">
                  <c:v>#N/A</c:v>
                </c:pt>
                <c:pt idx="9">
                  <c:v>9.24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22.29</c:v>
                </c:pt>
                <c:pt idx="2">
                  <c:v>#N/A</c:v>
                </c:pt>
                <c:pt idx="3">
                  <c:v>22.06</c:v>
                </c:pt>
                <c:pt idx="4">
                  <c:v>#N/A</c:v>
                </c:pt>
                <c:pt idx="5">
                  <c:v>24.09</c:v>
                </c:pt>
                <c:pt idx="6">
                  <c:v>#N/A</c:v>
                </c:pt>
                <c:pt idx="7">
                  <c:v>24.99</c:v>
                </c:pt>
                <c:pt idx="8">
                  <c:v>#N/A</c:v>
                </c:pt>
                <c:pt idx="9">
                  <c:v>25.36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594</c:v>
                </c:pt>
                <c:pt idx="5">
                  <c:v>594</c:v>
                </c:pt>
                <c:pt idx="8">
                  <c:v>589</c:v>
                </c:pt>
                <c:pt idx="11">
                  <c:v>576</c:v>
                </c:pt>
                <c:pt idx="14">
                  <c:v>604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15</c:v>
                </c:pt>
                <c:pt idx="6">
                  <c:v>16</c:v>
                </c:pt>
                <c:pt idx="9">
                  <c:v>15</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100</c:v>
                </c:pt>
                <c:pt idx="6">
                  <c:v>106</c:v>
                </c:pt>
                <c:pt idx="9">
                  <c:v>98</c:v>
                </c:pt>
                <c:pt idx="12">
                  <c:v>115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122</c:v>
                </c:pt>
                <c:pt idx="6">
                  <c:v>124</c:v>
                </c:pt>
                <c:pt idx="9">
                  <c:v>125</c:v>
                </c:pt>
                <c:pt idx="12">
                  <c:v>135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705</c:v>
                </c:pt>
                <c:pt idx="3">
                  <c:v>723</c:v>
                </c:pt>
                <c:pt idx="6">
                  <c:v>706</c:v>
                </c:pt>
                <c:pt idx="9">
                  <c:v>710</c:v>
                </c:pt>
                <c:pt idx="12">
                  <c:v>709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344</c:v>
                </c:pt>
                <c:pt idx="2">
                  <c:v>#N/A</c:v>
                </c:pt>
                <c:pt idx="3">
                  <c:v>#N/A</c:v>
                </c:pt>
                <c:pt idx="4">
                  <c:v>366</c:v>
                </c:pt>
                <c:pt idx="5">
                  <c:v>#N/A</c:v>
                </c:pt>
                <c:pt idx="6">
                  <c:v>#N/A</c:v>
                </c:pt>
                <c:pt idx="7">
                  <c:v>363</c:v>
                </c:pt>
                <c:pt idx="8">
                  <c:v>#N/A</c:v>
                </c:pt>
                <c:pt idx="9">
                  <c:v>#N/A</c:v>
                </c:pt>
                <c:pt idx="10">
                  <c:v>372</c:v>
                </c:pt>
                <c:pt idx="11">
                  <c:v>#N/A</c:v>
                </c:pt>
                <c:pt idx="12">
                  <c:v>#N/A</c:v>
                </c:pt>
                <c:pt idx="13">
                  <c:v>370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7520</c:v>
                </c:pt>
                <c:pt idx="5">
                  <c:v>7556</c:v>
                </c:pt>
                <c:pt idx="8">
                  <c:v>7685</c:v>
                </c:pt>
                <c:pt idx="11">
                  <c:v>7611</c:v>
                </c:pt>
                <c:pt idx="14">
                  <c:v>7191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3180</c:v>
                </c:pt>
                <c:pt idx="5">
                  <c:v>3492</c:v>
                </c:pt>
                <c:pt idx="8">
                  <c:v>3805</c:v>
                </c:pt>
                <c:pt idx="11">
                  <c:v>4078</c:v>
                </c:pt>
                <c:pt idx="14">
                  <c:v>4253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689</c:v>
                </c:pt>
                <c:pt idx="3">
                  <c:v>672</c:v>
                </c:pt>
                <c:pt idx="6">
                  <c:v>696</c:v>
                </c:pt>
                <c:pt idx="9">
                  <c:v>697</c:v>
                </c:pt>
                <c:pt idx="12">
                  <c:v>685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964</c:v>
                </c:pt>
                <c:pt idx="3">
                  <c:v>884</c:v>
                </c:pt>
                <c:pt idx="6">
                  <c:v>818</c:v>
                </c:pt>
                <c:pt idx="9">
                  <c:v>753</c:v>
                </c:pt>
                <c:pt idx="12">
                  <c:v>687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2611</c:v>
                </c:pt>
                <c:pt idx="3">
                  <c:v>2573</c:v>
                </c:pt>
                <c:pt idx="6">
                  <c:v>2450</c:v>
                </c:pt>
                <c:pt idx="9">
                  <c:v>2413</c:v>
                </c:pt>
                <c:pt idx="12">
                  <c:v>2367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234</c:v>
                </c:pt>
                <c:pt idx="3">
                  <c:v>219</c:v>
                </c:pt>
                <c:pt idx="6">
                  <c:v>204</c:v>
                </c:pt>
                <c:pt idx="9">
                  <c:v>188</c:v>
                </c:pt>
                <c:pt idx="12">
                  <c:v>174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7826</c:v>
                </c:pt>
                <c:pt idx="3">
                  <c:v>8104</c:v>
                </c:pt>
                <c:pt idx="6">
                  <c:v>8821</c:v>
                </c:pt>
                <c:pt idx="9">
                  <c:v>8703</c:v>
                </c:pt>
                <c:pt idx="12">
                  <c:v>8457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1624</c:v>
                </c:pt>
                <c:pt idx="2">
                  <c:v>#N/A</c:v>
                </c:pt>
                <c:pt idx="3">
                  <c:v>#N/A</c:v>
                </c:pt>
                <c:pt idx="4">
                  <c:v>1403</c:v>
                </c:pt>
                <c:pt idx="5">
                  <c:v>#N/A</c:v>
                </c:pt>
                <c:pt idx="6">
                  <c:v>#N/A</c:v>
                </c:pt>
                <c:pt idx="7">
                  <c:v>1499</c:v>
                </c:pt>
                <c:pt idx="8">
                  <c:v>#N/A</c:v>
                </c:pt>
                <c:pt idx="9">
                  <c:v>#N/A</c:v>
                </c:pt>
                <c:pt idx="10">
                  <c:v>1065</c:v>
                </c:pt>
                <c:pt idx="11">
                  <c:v>#N/A</c:v>
                </c:pt>
                <c:pt idx="12">
                  <c:v>#N/A</c:v>
                </c:pt>
                <c:pt idx="13">
                  <c:v>925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1780</c:v>
                </c:pt>
                <c:pt idx="1">
                  <c:v>1821</c:v>
                </c:pt>
                <c:pt idx="2">
                  <c:v>1871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328</c:v>
                </c:pt>
                <c:pt idx="1">
                  <c:v>360</c:v>
                </c:pt>
                <c:pt idx="2">
                  <c:v>356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1695</c:v>
                </c:pt>
                <c:pt idx="1">
                  <c:v>1898</c:v>
                </c:pt>
                <c:pt idx="2">
                  <c:v>2031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について、元利償還金は令和５年度臨時財政対策債償還基金費の措置に伴い、令和６年度に減債基金の取り崩しを特定財源に計上したことにより減少となったが、下水道事業に係る公営企業債等繰入額や八女中部衛生施設事務組合の施設更新に伴う起債の元金償還が開始したことにより増加している。</a:t>
          </a:r>
        </a:p>
        <a:p>
          <a:r>
            <a:rPr kumimoji="1" lang="ja-JP" altLang="en-US" sz="1400">
              <a:latin typeface="ＭＳ ゴシック"/>
              <a:ea typeface="ＭＳ ゴシック"/>
            </a:rPr>
            <a:t>一方で、算入公債費等については、災害元利が令和３年度借入分の元金償還が開始したことなどに伴い増加、事業費補正についても増加している。以上により、実質的な公債費負担額は前年度より減少となった。</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満期一括償還を行っていないため該当なし。</a:t>
          </a:r>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R6</a:t>
          </a:r>
          <a:r>
            <a:rPr kumimoji="1" lang="ja-JP" altLang="en-US" sz="1400">
              <a:latin typeface="ＭＳ ゴシック"/>
              <a:ea typeface="ＭＳ ゴシック"/>
            </a:rPr>
            <a:t>の将来負担比率の分子は</a:t>
          </a:r>
          <a:r>
            <a:rPr kumimoji="1" lang="en-US" altLang="ja-JP" sz="1400">
              <a:latin typeface="ＭＳ ゴシック"/>
              <a:ea typeface="ＭＳ ゴシック"/>
            </a:rPr>
            <a:t>1,065</a:t>
          </a:r>
          <a:r>
            <a:rPr kumimoji="1" lang="ja-JP" altLang="en-US" sz="1400">
              <a:latin typeface="ＭＳ ゴシック"/>
              <a:ea typeface="ＭＳ ゴシック"/>
            </a:rPr>
            <a:t>から</a:t>
          </a:r>
          <a:r>
            <a:rPr kumimoji="1" lang="en-US" altLang="ja-JP" sz="1400">
              <a:latin typeface="ＭＳ ゴシック"/>
              <a:ea typeface="ＭＳ ゴシック"/>
            </a:rPr>
            <a:t>925</a:t>
          </a:r>
          <a:r>
            <a:rPr kumimoji="1" lang="ja-JP" altLang="en-US" sz="1400">
              <a:latin typeface="ＭＳ ゴシック"/>
              <a:ea typeface="ＭＳ ゴシック"/>
            </a:rPr>
            <a:t>へ▲</a:t>
          </a:r>
          <a:r>
            <a:rPr kumimoji="1" lang="en-US" altLang="ja-JP" sz="1400">
              <a:latin typeface="ＭＳ ゴシック"/>
              <a:ea typeface="ＭＳ ゴシック"/>
            </a:rPr>
            <a:t>140</a:t>
          </a:r>
          <a:r>
            <a:rPr kumimoji="1" lang="ja-JP" altLang="en-US" sz="1400">
              <a:latin typeface="ＭＳ ゴシック"/>
              <a:ea typeface="ＭＳ ゴシック"/>
            </a:rPr>
            <a:t>の大幅減少となり、将来負担は着実に改善している。一般会計等の地方債現在高の縮減（▲</a:t>
          </a:r>
          <a:r>
            <a:rPr kumimoji="1" lang="en-US" altLang="ja-JP" sz="1400">
              <a:latin typeface="ＭＳ ゴシック"/>
              <a:ea typeface="ＭＳ ゴシック"/>
            </a:rPr>
            <a:t>246</a:t>
          </a:r>
          <a:r>
            <a:rPr kumimoji="1" lang="ja-JP" altLang="en-US" sz="1400">
              <a:latin typeface="ＭＳ ゴシック"/>
              <a:ea typeface="ＭＳ ゴシック"/>
            </a:rPr>
            <a:t>）及び充当可能基金の増加（＋</a:t>
          </a:r>
          <a:r>
            <a:rPr kumimoji="1" lang="en-US" altLang="ja-JP" sz="1400">
              <a:latin typeface="ＭＳ ゴシック"/>
              <a:ea typeface="ＭＳ ゴシック"/>
            </a:rPr>
            <a:t>175</a:t>
          </a:r>
          <a:r>
            <a:rPr kumimoji="1" lang="ja-JP" altLang="en-US" sz="1400">
              <a:latin typeface="ＭＳ ゴシック"/>
              <a:ea typeface="ＭＳ ゴシック"/>
            </a:rPr>
            <a:t>）が改善の主因であり、この</a:t>
          </a:r>
          <a:r>
            <a:rPr kumimoji="1" lang="en-US" altLang="ja-JP" sz="1400">
              <a:latin typeface="ＭＳ ゴシック"/>
              <a:ea typeface="ＭＳ ゴシック"/>
            </a:rPr>
            <a:t>2</a:t>
          </a:r>
          <a:r>
            <a:rPr kumimoji="1" lang="ja-JP" altLang="en-US" sz="1400">
              <a:latin typeface="ＭＳ ゴシック"/>
              <a:ea typeface="ＭＳ ゴシック"/>
            </a:rPr>
            <a:t>項目で改善幅の約</a:t>
          </a:r>
          <a:r>
            <a:rPr kumimoji="1" lang="en-US" altLang="ja-JP" sz="1400">
              <a:latin typeface="ＭＳ ゴシック"/>
              <a:ea typeface="ＭＳ ゴシック"/>
            </a:rPr>
            <a:t>75</a:t>
          </a:r>
          <a:r>
            <a:rPr kumimoji="1" lang="ja-JP" altLang="en-US" sz="1400">
              <a:latin typeface="ＭＳ ゴシック"/>
              <a:ea typeface="ＭＳ ゴシック"/>
            </a:rPr>
            <a:t>％を占めている。加えて、組合等負担見込額（▲</a:t>
          </a:r>
          <a:r>
            <a:rPr kumimoji="1" lang="en-US" altLang="ja-JP" sz="1400">
              <a:latin typeface="ＭＳ ゴシック"/>
              <a:ea typeface="ＭＳ ゴシック"/>
            </a:rPr>
            <a:t>66</a:t>
          </a:r>
          <a:r>
            <a:rPr kumimoji="1" lang="ja-JP" altLang="en-US" sz="1400">
              <a:latin typeface="ＭＳ ゴシック"/>
              <a:ea typeface="ＭＳ ゴシック"/>
            </a:rPr>
            <a:t>）、公営企業繰入見込額（▲</a:t>
          </a:r>
          <a:r>
            <a:rPr kumimoji="1" lang="en-US" altLang="ja-JP" sz="1400">
              <a:latin typeface="ＭＳ ゴシック"/>
              <a:ea typeface="ＭＳ ゴシック"/>
            </a:rPr>
            <a:t>46</a:t>
          </a:r>
          <a:r>
            <a:rPr kumimoji="1" lang="ja-JP" altLang="en-US" sz="1400">
              <a:latin typeface="ＭＳ ゴシック"/>
              <a:ea typeface="ＭＳ ゴシック"/>
            </a:rPr>
            <a:t>）など、負担項目が全項目で減少しており、将来負担の構造的な軽減が進んでいることは高く評価できる。一方、基準財政需要額算入見込額が▲</a:t>
          </a:r>
          <a:r>
            <a:rPr kumimoji="1" lang="en-US" altLang="ja-JP" sz="1400">
              <a:latin typeface="ＭＳ ゴシック"/>
              <a:ea typeface="ＭＳ ゴシック"/>
            </a:rPr>
            <a:t>420</a:t>
          </a:r>
          <a:r>
            <a:rPr kumimoji="1" lang="ja-JP" altLang="en-US" sz="1400">
              <a:latin typeface="ＭＳ ゴシック"/>
              <a:ea typeface="ＭＳ ゴシック"/>
            </a:rPr>
            <a:t>と大幅に減少している。今後は計画的な施設更新や、公営企業における経営戦略の着実な推進により、新規起債の適正管理を図るとともに、充当可能基金の確保を通じて、将来負担比率の安定的な管理に努めることが重要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福岡県広川町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基金残高合計は、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3,802</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4,258</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年連続で増加し、＋</a:t>
          </a:r>
          <a:r>
            <a:rPr kumimoji="1" lang="en-US" altLang="ja-JP" sz="1300">
              <a:solidFill>
                <a:schemeClr val="dk1"/>
              </a:solidFill>
              <a:effectLst/>
              <a:latin typeface="ＭＳ ゴシック"/>
              <a:ea typeface="ＭＳ ゴシック"/>
              <a:cs typeface="+mn-cs"/>
            </a:rPr>
            <a:t>456</a:t>
          </a:r>
          <a:r>
            <a:rPr kumimoji="1" lang="ja-JP" altLang="en-US" sz="1300">
              <a:solidFill>
                <a:schemeClr val="dk1"/>
              </a:solidFill>
              <a:effectLst/>
              <a:latin typeface="ＭＳ ゴシック"/>
              <a:ea typeface="ＭＳ ゴシック"/>
              <a:cs typeface="+mn-cs"/>
            </a:rPr>
            <a:t>百万円の増となっている。増加の主な要因は、ふるさと納税寄付金の堅調な推移に伴うふるさとづくり基金への積立や、決算剰余金を活用した財政調整基金への計画的な積立である。加えて、学校建設基金や公共施設整備基金など、将来の大規模事業に備えた特定目的基金の積立が着実に進んだことも、基金全体の増加に寄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の老朽化に伴う更新経費の増大や社会保障関係経費の増加、人口減少による税収の縮小など、厳しい財政環境が見込まれる。こうした中長期的な財政需要に的確に対応するため、各基金の設置目的に応じた計画的な積立と効果的な活用を図る。財政調整基金による財政運営の安定性確保と、特定目的基金による計画的な事業推進のバランスを適切に保ちながら、持続可能な財政運営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公共施設整備基金は、公共施設の整備に充てるための基金で、公共施設個別計画に基づく更新事業等に活用する。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学校建設基金は、学校建設の財源に充てるための基金で、学校長寿命化計画に基づく更新事業等に活用する。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ふるさとづくり基金は、ふるさと納税を原資とした基金で、寄附者の意向に沿った事業に活用する。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1,695</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2,031</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年連続で大幅に増加している。</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積立の最大の要因はふるさとづくり基金への積立であり、ふるさと納税寄付金の堅調な推移を反映している。加えて、将来の学校整備に備えた学校建設基金や公共施設整備基金への計画的な積立により、中長期的な大規模事業への財源確保が着実に進んで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各基金の設置目的に沿った計画的かつ効果的な活用を図る。ふるさとづくり基金については、寄付者の意向を尊重しつつ地域の魅力向上に資する事業へ充当する。学校建設基金及び公共施設整備基金については、公共施設個別計画に基づく施設の更新・長寿命化の財源として適時に活用する。基金の積立と活用のバランスを保ちながら、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財政調整基金残高は、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1,780</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a:t>
          </a:r>
          <a:r>
            <a:rPr kumimoji="1" lang="en-US" altLang="ja-JP" sz="1300">
              <a:solidFill>
                <a:schemeClr val="dk1"/>
              </a:solidFill>
              <a:effectLst/>
              <a:latin typeface="ＭＳ ゴシック"/>
              <a:ea typeface="ＭＳ ゴシック"/>
              <a:cs typeface="+mn-cs"/>
            </a:rPr>
            <a:t>1,871</a:t>
          </a:r>
          <a:r>
            <a:rPr kumimoji="1" lang="ja-JP" altLang="en-US" sz="1300">
              <a:solidFill>
                <a:schemeClr val="dk1"/>
              </a:solidFill>
              <a:effectLst/>
              <a:latin typeface="ＭＳ ゴシック"/>
              <a:ea typeface="ＭＳ ゴシック"/>
              <a:cs typeface="+mn-cs"/>
            </a:rPr>
            <a:t>百万円へと</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連続で増加している。これは、町税や地方交付税等の一般財源が堅調に推移したことにくわえ、歳出の精査に努めた結果、決算余剰金が生じその一部を基金に積み立てたことが主な要因である。着実な積立てが継続できており、財政基盤の安定性が維持さ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等の老朽化に伴う更新経費の増加や社会保障関係経費の増加、人口減少に伴う税収の縮小など、中期的に厳しい財政環境が見込まれる。こうした将来の財政需要に備え、引き続き基金の適正水準の確保に努める。一方、過度な積立は住民サービスの停滞を招くおそれがあるため、中期財政計画との整合を図りつつ、必要な投資と基金確保のバランスを保ち、持続可能な財政運営を推進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減債基金残高は、</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にかけて</a:t>
          </a:r>
          <a:r>
            <a:rPr kumimoji="1" lang="en-US" altLang="ja-JP" sz="1300">
              <a:solidFill>
                <a:schemeClr val="dk1"/>
              </a:solidFill>
              <a:effectLst/>
              <a:latin typeface="ＭＳ ゴシック"/>
              <a:ea typeface="ＭＳ ゴシック"/>
              <a:cs typeface="+mn-cs"/>
            </a:rPr>
            <a:t>328</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360</a:t>
          </a:r>
          <a:r>
            <a:rPr kumimoji="1" lang="ja-JP" altLang="en-US" sz="1300">
              <a:solidFill>
                <a:schemeClr val="dk1"/>
              </a:solidFill>
              <a:effectLst/>
              <a:latin typeface="ＭＳ ゴシック"/>
              <a:ea typeface="ＭＳ ゴシック"/>
              <a:cs typeface="+mn-cs"/>
            </a:rPr>
            <a:t>百万円へ＋</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百万円増加したものの、</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は▲</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百万円の微減に転じている。</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の増加は、臨時財政対策債償還基金費の積立てによるものである。</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の微減は、臨時財政対策債償還基金費の交付税需要額から控除される分について繰入れしたことが主な要因として考えられるが、減少幅は小幅にとどまっており、計画的な地方債管理のもとで安定的な水準が維持さ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今後は、公共施設の老朽化対策等に伴う新規起債が見込まれる中、地方債残高の推移や償還スケジュールを踏まえた計画的な積立を継続し、将来の償還財源の</a:t>
          </a:r>
          <a:r>
            <a:rPr kumimoji="1" lang="ja-JP" altLang="ja-JP" sz="1300">
              <a:solidFill>
                <a:schemeClr val="dk1"/>
              </a:solidFill>
              <a:effectLst/>
              <a:latin typeface="ＭＳ ゴシック"/>
              <a:ea typeface="ＭＳ ゴシック"/>
              <a:cs typeface="+mn-cs"/>
            </a:rPr>
            <a:t>確保に努める。また、実質公債費比率等の財政指標への影響にも留意しつつ、繰上償還の活用も視野に入れながら、公債費負担の平準化と将来負担の軽減を図り、健全な</a:t>
          </a:r>
          <a:r>
            <a:rPr kumimoji="1" lang="ja-JP" altLang="en-US" sz="1300">
              <a:solidFill>
                <a:schemeClr val="dk1"/>
              </a:solidFill>
              <a:effectLst/>
              <a:latin typeface="ＭＳ ゴシック"/>
              <a:ea typeface="ＭＳ ゴシック"/>
              <a:cs typeface="+mn-cs"/>
            </a:rPr>
            <a:t>財政運営を維持していく。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財政力指数については、基準財政収入額と基準財政需要額がともに増加した結果、前年度と同値の0.6となり、横ばいで推移した。</a:t>
          </a:r>
        </a:p>
        <a:p>
          <a:r>
            <a:rPr kumimoji="1" lang="ja-JP" altLang="en-US" sz="1300">
              <a:latin typeface="ＭＳ Ｐゴシック"/>
              <a:ea typeface="ＭＳ Ｐゴシック"/>
            </a:rPr>
            <a:t>基準財政収入額は、住民税のうち所得割が定額減税の影響で減収となり、法人税割についても減収企業が増加したことに伴い減収となった。しかし、定額減税減収補塡に伴う地方特例交付金の増加や、固定資産税において土地・家屋・償却資産がともに増加となったため、全体としては前年度から増加となった。</a:t>
          </a:r>
        </a:p>
        <a:p>
          <a:r>
            <a:rPr kumimoji="1" lang="ja-JP" altLang="en-US" sz="1300">
              <a:latin typeface="ＭＳ Ｐゴシック"/>
              <a:ea typeface="ＭＳ Ｐゴシック"/>
            </a:rPr>
            <a:t>基準財政需要額は、「こども子育て費」の新設をはじめとする厚生費が年々増加しており、公債費についても起債の元金償還開始や新規借入に伴い増加となっていることから、全体としては前年度から増加となった。</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5270"/>
    <xdr:sp macro="" textlink="">
      <xdr:nvSpPr>
        <xdr:cNvPr id="51" name="テキスト ボックス 50"/>
        <xdr:cNvSpPr txBox="1"/>
      </xdr:nvSpPr>
      <xdr:spPr>
        <a:xfrm>
          <a:off x="0" y="77476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270"/>
    <xdr:sp macro="" textlink="">
      <xdr:nvSpPr>
        <xdr:cNvPr id="57" name="テキスト ボックス 56"/>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5270"/>
    <xdr:sp macro="" textlink="">
      <xdr:nvSpPr>
        <xdr:cNvPr id="63" name="テキスト ボックス 62"/>
        <xdr:cNvSpPr txBox="1"/>
      </xdr:nvSpPr>
      <xdr:spPr>
        <a:xfrm>
          <a:off x="0" y="5938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154940</xdr:rowOff>
    </xdr:to>
    <xdr:cxnSp macro="">
      <xdr:nvCxnSpPr>
        <xdr:cNvPr id="67" name="直線コネクタ 66"/>
        <xdr:cNvCxnSpPr/>
      </xdr:nvCxnSpPr>
      <xdr:spPr>
        <a:xfrm flipV="1">
          <a:off x="4953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127000</xdr:rowOff>
    </xdr:from>
    <xdr:ext cx="762000" cy="259080"/>
    <xdr:sp macro="" textlink="">
      <xdr:nvSpPr>
        <xdr:cNvPr id="68" name="財政力最小値テキスト"/>
        <xdr:cNvSpPr txBox="1"/>
      </xdr:nvSpPr>
      <xdr:spPr>
        <a:xfrm>
          <a:off x="5041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154940</xdr:rowOff>
    </xdr:from>
    <xdr:to xmlns:xdr="http://schemas.openxmlformats.org/drawingml/2006/spreadsheetDrawing">
      <xdr:col>24</xdr:col>
      <xdr:colOff>12700</xdr:colOff>
      <xdr:row>44</xdr:row>
      <xdr:rowOff>154940</xdr:rowOff>
    </xdr:to>
    <xdr:cxnSp macro="">
      <xdr:nvCxnSpPr>
        <xdr:cNvPr id="69" name="直線コネクタ 68"/>
        <xdr:cNvCxnSpPr/>
      </xdr:nvCxnSpPr>
      <xdr:spPr>
        <a:xfrm>
          <a:off x="4864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70"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71" name="直線コネクタ 70"/>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86360</xdr:rowOff>
    </xdr:from>
    <xdr:to xmlns:xdr="http://schemas.openxmlformats.org/drawingml/2006/spreadsheetDrawing">
      <xdr:col>23</xdr:col>
      <xdr:colOff>133350</xdr:colOff>
      <xdr:row>42</xdr:row>
      <xdr:rowOff>86360</xdr:rowOff>
    </xdr:to>
    <xdr:cxnSp macro="">
      <xdr:nvCxnSpPr>
        <xdr:cNvPr id="72" name="直線コネクタ 71"/>
        <xdr:cNvCxnSpPr/>
      </xdr:nvCxnSpPr>
      <xdr:spPr>
        <a:xfrm>
          <a:off x="4114800" y="7287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87630</xdr:rowOff>
    </xdr:from>
    <xdr:ext cx="762000" cy="255270"/>
    <xdr:sp macro="" textlink="">
      <xdr:nvSpPr>
        <xdr:cNvPr id="73" name="財政力平均値テキスト"/>
        <xdr:cNvSpPr txBox="1"/>
      </xdr:nvSpPr>
      <xdr:spPr>
        <a:xfrm>
          <a:off x="5041900" y="728853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115570</xdr:rowOff>
    </xdr:from>
    <xdr:to xmlns:xdr="http://schemas.openxmlformats.org/drawingml/2006/spreadsheetDrawing">
      <xdr:col>23</xdr:col>
      <xdr:colOff>184150</xdr:colOff>
      <xdr:row>43</xdr:row>
      <xdr:rowOff>45720</xdr:rowOff>
    </xdr:to>
    <xdr:sp macro="" textlink="">
      <xdr:nvSpPr>
        <xdr:cNvPr id="74" name="フローチャート: 判断 73"/>
        <xdr:cNvSpPr/>
      </xdr:nvSpPr>
      <xdr:spPr>
        <a:xfrm>
          <a:off x="49022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75565</xdr:rowOff>
    </xdr:from>
    <xdr:to xmlns:xdr="http://schemas.openxmlformats.org/drawingml/2006/spreadsheetDrawing">
      <xdr:col>19</xdr:col>
      <xdr:colOff>133350</xdr:colOff>
      <xdr:row>42</xdr:row>
      <xdr:rowOff>86360</xdr:rowOff>
    </xdr:to>
    <xdr:cxnSp macro="">
      <xdr:nvCxnSpPr>
        <xdr:cNvPr id="75" name="直線コネクタ 74"/>
        <xdr:cNvCxnSpPr/>
      </xdr:nvCxnSpPr>
      <xdr:spPr>
        <a:xfrm>
          <a:off x="3225800" y="72764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76" name="フローチャート: 判断 75"/>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30480</xdr:rowOff>
    </xdr:from>
    <xdr:ext cx="736600" cy="255270"/>
    <xdr:sp macro="" textlink="">
      <xdr:nvSpPr>
        <xdr:cNvPr id="77" name="テキスト ボックス 76"/>
        <xdr:cNvSpPr txBox="1"/>
      </xdr:nvSpPr>
      <xdr:spPr>
        <a:xfrm>
          <a:off x="3733800" y="74028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65405</xdr:rowOff>
    </xdr:from>
    <xdr:to xmlns:xdr="http://schemas.openxmlformats.org/drawingml/2006/spreadsheetDrawing">
      <xdr:col>15</xdr:col>
      <xdr:colOff>82550</xdr:colOff>
      <xdr:row>42</xdr:row>
      <xdr:rowOff>75565</xdr:rowOff>
    </xdr:to>
    <xdr:cxnSp macro="">
      <xdr:nvCxnSpPr>
        <xdr:cNvPr id="78" name="直線コネクタ 77"/>
        <xdr:cNvCxnSpPr/>
      </xdr:nvCxnSpPr>
      <xdr:spPr>
        <a:xfrm>
          <a:off x="2336800" y="72663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115570</xdr:rowOff>
    </xdr:from>
    <xdr:to xmlns:xdr="http://schemas.openxmlformats.org/drawingml/2006/spreadsheetDrawing">
      <xdr:col>15</xdr:col>
      <xdr:colOff>133350</xdr:colOff>
      <xdr:row>43</xdr:row>
      <xdr:rowOff>45720</xdr:rowOff>
    </xdr:to>
    <xdr:sp macro="" textlink="">
      <xdr:nvSpPr>
        <xdr:cNvPr id="79" name="フローチャート: 判断 78"/>
        <xdr:cNvSpPr/>
      </xdr:nvSpPr>
      <xdr:spPr>
        <a:xfrm>
          <a:off x="3175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30480</xdr:rowOff>
    </xdr:from>
    <xdr:ext cx="762000" cy="255270"/>
    <xdr:sp macro="" textlink="">
      <xdr:nvSpPr>
        <xdr:cNvPr id="80" name="テキスト ボックス 79"/>
        <xdr:cNvSpPr txBox="1"/>
      </xdr:nvSpPr>
      <xdr:spPr>
        <a:xfrm>
          <a:off x="2844800" y="74028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45720</xdr:rowOff>
    </xdr:from>
    <xdr:to xmlns:xdr="http://schemas.openxmlformats.org/drawingml/2006/spreadsheetDrawing">
      <xdr:col>11</xdr:col>
      <xdr:colOff>31750</xdr:colOff>
      <xdr:row>42</xdr:row>
      <xdr:rowOff>65405</xdr:rowOff>
    </xdr:to>
    <xdr:cxnSp macro="">
      <xdr:nvCxnSpPr>
        <xdr:cNvPr id="81" name="直線コネクタ 80"/>
        <xdr:cNvCxnSpPr/>
      </xdr:nvCxnSpPr>
      <xdr:spPr>
        <a:xfrm>
          <a:off x="1447800" y="72466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105410</xdr:rowOff>
    </xdr:from>
    <xdr:to xmlns:xdr="http://schemas.openxmlformats.org/drawingml/2006/spreadsheetDrawing">
      <xdr:col>11</xdr:col>
      <xdr:colOff>82550</xdr:colOff>
      <xdr:row>43</xdr:row>
      <xdr:rowOff>35560</xdr:rowOff>
    </xdr:to>
    <xdr:sp macro="" textlink="">
      <xdr:nvSpPr>
        <xdr:cNvPr id="82" name="フローチャート: 判断 81"/>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20320</xdr:rowOff>
    </xdr:from>
    <xdr:ext cx="762000" cy="255270"/>
    <xdr:sp macro="" textlink="">
      <xdr:nvSpPr>
        <xdr:cNvPr id="83" name="テキスト ボックス 82"/>
        <xdr:cNvSpPr txBox="1"/>
      </xdr:nvSpPr>
      <xdr:spPr>
        <a:xfrm>
          <a:off x="1955800" y="7392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85090</xdr:rowOff>
    </xdr:from>
    <xdr:to xmlns:xdr="http://schemas.openxmlformats.org/drawingml/2006/spreadsheetDrawing">
      <xdr:col>7</xdr:col>
      <xdr:colOff>31750</xdr:colOff>
      <xdr:row>43</xdr:row>
      <xdr:rowOff>15240</xdr:rowOff>
    </xdr:to>
    <xdr:sp macro="" textlink="">
      <xdr:nvSpPr>
        <xdr:cNvPr id="84" name="フローチャート: 判断 83"/>
        <xdr:cNvSpPr/>
      </xdr:nvSpPr>
      <xdr:spPr>
        <a:xfrm>
          <a:off x="1397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0</xdr:rowOff>
    </xdr:from>
    <xdr:ext cx="762000" cy="259080"/>
    <xdr:sp macro="" textlink="">
      <xdr:nvSpPr>
        <xdr:cNvPr id="85" name="テキスト ボックス 84"/>
        <xdr:cNvSpPr txBox="1"/>
      </xdr:nvSpPr>
      <xdr:spPr>
        <a:xfrm>
          <a:off x="1066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34925</xdr:rowOff>
    </xdr:from>
    <xdr:to xmlns:xdr="http://schemas.openxmlformats.org/drawingml/2006/spreadsheetDrawing">
      <xdr:col>23</xdr:col>
      <xdr:colOff>184150</xdr:colOff>
      <xdr:row>42</xdr:row>
      <xdr:rowOff>136525</xdr:rowOff>
    </xdr:to>
    <xdr:sp macro="" textlink="">
      <xdr:nvSpPr>
        <xdr:cNvPr id="91" name="楕円 90"/>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52070</xdr:rowOff>
    </xdr:from>
    <xdr:ext cx="762000" cy="255270"/>
    <xdr:sp macro="" textlink="">
      <xdr:nvSpPr>
        <xdr:cNvPr id="92" name="財政力該当値テキスト"/>
        <xdr:cNvSpPr txBox="1"/>
      </xdr:nvSpPr>
      <xdr:spPr>
        <a:xfrm>
          <a:off x="5041900" y="7081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34925</xdr:rowOff>
    </xdr:from>
    <xdr:to xmlns:xdr="http://schemas.openxmlformats.org/drawingml/2006/spreadsheetDrawing">
      <xdr:col>19</xdr:col>
      <xdr:colOff>184150</xdr:colOff>
      <xdr:row>42</xdr:row>
      <xdr:rowOff>136525</xdr:rowOff>
    </xdr:to>
    <xdr:sp macro="" textlink="">
      <xdr:nvSpPr>
        <xdr:cNvPr id="93" name="楕円 92"/>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146685</xdr:rowOff>
    </xdr:from>
    <xdr:ext cx="736600" cy="255270"/>
    <xdr:sp macro="" textlink="">
      <xdr:nvSpPr>
        <xdr:cNvPr id="94" name="テキスト ボックス 93"/>
        <xdr:cNvSpPr txBox="1"/>
      </xdr:nvSpPr>
      <xdr:spPr>
        <a:xfrm>
          <a:off x="3733800" y="70046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24765</xdr:rowOff>
    </xdr:from>
    <xdr:to xmlns:xdr="http://schemas.openxmlformats.org/drawingml/2006/spreadsheetDrawing">
      <xdr:col>15</xdr:col>
      <xdr:colOff>133350</xdr:colOff>
      <xdr:row>42</xdr:row>
      <xdr:rowOff>126365</xdr:rowOff>
    </xdr:to>
    <xdr:sp macro="" textlink="">
      <xdr:nvSpPr>
        <xdr:cNvPr id="95" name="楕円 94"/>
        <xdr:cNvSpPr/>
      </xdr:nvSpPr>
      <xdr:spPr>
        <a:xfrm>
          <a:off x="3175000" y="72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136525</xdr:rowOff>
    </xdr:from>
    <xdr:ext cx="762000" cy="258445"/>
    <xdr:sp macro="" textlink="">
      <xdr:nvSpPr>
        <xdr:cNvPr id="96" name="テキスト ボックス 95"/>
        <xdr:cNvSpPr txBox="1"/>
      </xdr:nvSpPr>
      <xdr:spPr>
        <a:xfrm>
          <a:off x="2844800" y="6994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14605</xdr:rowOff>
    </xdr:from>
    <xdr:to xmlns:xdr="http://schemas.openxmlformats.org/drawingml/2006/spreadsheetDrawing">
      <xdr:col>11</xdr:col>
      <xdr:colOff>82550</xdr:colOff>
      <xdr:row>42</xdr:row>
      <xdr:rowOff>116205</xdr:rowOff>
    </xdr:to>
    <xdr:sp macro="" textlink="">
      <xdr:nvSpPr>
        <xdr:cNvPr id="97" name="楕円 96"/>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126365</xdr:rowOff>
    </xdr:from>
    <xdr:ext cx="762000" cy="259080"/>
    <xdr:sp macro="" textlink="">
      <xdr:nvSpPr>
        <xdr:cNvPr id="98" name="テキスト ボックス 97"/>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166370</xdr:rowOff>
    </xdr:from>
    <xdr:to xmlns:xdr="http://schemas.openxmlformats.org/drawingml/2006/spreadsheetDrawing">
      <xdr:col>7</xdr:col>
      <xdr:colOff>31750</xdr:colOff>
      <xdr:row>42</xdr:row>
      <xdr:rowOff>96520</xdr:rowOff>
    </xdr:to>
    <xdr:sp macro="" textlink="">
      <xdr:nvSpPr>
        <xdr:cNvPr id="99" name="楕円 98"/>
        <xdr:cNvSpPr/>
      </xdr:nvSpPr>
      <xdr:spPr>
        <a:xfrm>
          <a:off x="1397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106680</xdr:rowOff>
    </xdr:from>
    <xdr:ext cx="762000" cy="259080"/>
    <xdr:sp macro="" textlink="">
      <xdr:nvSpPr>
        <xdr:cNvPr id="100" name="テキスト ボックス 99"/>
        <xdr:cNvSpPr txBox="1"/>
      </xdr:nvSpPr>
      <xdr:spPr>
        <a:xfrm>
          <a:off x="1066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102" name="テキスト ボックス 101"/>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3" name="テキスト ボックス 102"/>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出では、一部事務組合負担金等や扶助費、物件費などが増加したものの、歳入では、普通交付税、地方特例交付金（定額減税減収補てん特例交付金）、地方消費税交付金などが大きく増加したことにより、経常収支比率は1.5％低下した。</a:t>
          </a:r>
          <a:endParaRPr kumimoji="1" lang="ja-JP" altLang="en-US" sz="1200">
            <a:latin typeface="ＭＳ Ｐゴシック"/>
            <a:ea typeface="ＭＳ Ｐゴシック"/>
          </a:endParaRPr>
        </a:p>
        <a:p>
          <a:r>
            <a:rPr kumimoji="1" lang="ja-JP" altLang="en-US" sz="1200">
              <a:latin typeface="ＭＳ Ｐゴシック"/>
              <a:ea typeface="ＭＳ Ｐゴシック"/>
            </a:rPr>
            <a:t>歳入については、税収の着実な確保のための徴収強化に加えて、国による制度の把握・活用などによる財源確保を行う。</a:t>
          </a:r>
          <a:endParaRPr kumimoji="1" lang="ja-JP" altLang="en-US" sz="1200">
            <a:latin typeface="ＭＳ Ｐゴシック"/>
            <a:ea typeface="ＭＳ Ｐゴシック"/>
          </a:endParaRPr>
        </a:p>
        <a:p>
          <a:r>
            <a:rPr kumimoji="1" lang="ja-JP" altLang="en-US" sz="1200">
              <a:latin typeface="ＭＳ Ｐゴシック"/>
              <a:ea typeface="ＭＳ Ｐゴシック"/>
            </a:rPr>
            <a:t>歳出については、今後、学校施設等の大規模改修・長寿命化・更新が必要であり、多額の支出が必要となってくるため、事業の統廃合、集中化等により課題解決を図っていく。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6" name="テキスト ボックス 115"/>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24" name="テキスト ボックス 123"/>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6" name="テキスト ボックス 125"/>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171450</xdr:rowOff>
    </xdr:from>
    <xdr:to xmlns:xdr="http://schemas.openxmlformats.org/drawingml/2006/spreadsheetDrawing">
      <xdr:col>23</xdr:col>
      <xdr:colOff>133350</xdr:colOff>
      <xdr:row>67</xdr:row>
      <xdr:rowOff>95885</xdr:rowOff>
    </xdr:to>
    <xdr:cxnSp macro="">
      <xdr:nvCxnSpPr>
        <xdr:cNvPr id="130" name="直線コネクタ 129"/>
        <xdr:cNvCxnSpPr/>
      </xdr:nvCxnSpPr>
      <xdr:spPr>
        <a:xfrm flipV="1">
          <a:off x="4953000" y="1011555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31"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32" name="直線コネクタ 131"/>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86360</xdr:rowOff>
    </xdr:from>
    <xdr:ext cx="762000" cy="255270"/>
    <xdr:sp macro="" textlink="">
      <xdr:nvSpPr>
        <xdr:cNvPr id="133" name="財政構造の弾力性最大値テキスト"/>
        <xdr:cNvSpPr txBox="1"/>
      </xdr:nvSpPr>
      <xdr:spPr>
        <a:xfrm>
          <a:off x="5041900" y="9859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171450</xdr:rowOff>
    </xdr:from>
    <xdr:to xmlns:xdr="http://schemas.openxmlformats.org/drawingml/2006/spreadsheetDrawing">
      <xdr:col>24</xdr:col>
      <xdr:colOff>12700</xdr:colOff>
      <xdr:row>58</xdr:row>
      <xdr:rowOff>171450</xdr:rowOff>
    </xdr:to>
    <xdr:cxnSp macro="">
      <xdr:nvCxnSpPr>
        <xdr:cNvPr id="134" name="直線コネクタ 133"/>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45085</xdr:rowOff>
    </xdr:from>
    <xdr:to xmlns:xdr="http://schemas.openxmlformats.org/drawingml/2006/spreadsheetDrawing">
      <xdr:col>23</xdr:col>
      <xdr:colOff>133350</xdr:colOff>
      <xdr:row>65</xdr:row>
      <xdr:rowOff>105410</xdr:rowOff>
    </xdr:to>
    <xdr:cxnSp macro="">
      <xdr:nvCxnSpPr>
        <xdr:cNvPr id="135" name="直線コネクタ 134"/>
        <xdr:cNvCxnSpPr/>
      </xdr:nvCxnSpPr>
      <xdr:spPr>
        <a:xfrm flipV="1">
          <a:off x="4114800" y="111893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161925</xdr:rowOff>
    </xdr:from>
    <xdr:ext cx="762000" cy="259080"/>
    <xdr:sp macro="" textlink="">
      <xdr:nvSpPr>
        <xdr:cNvPr id="136" name="財政構造の弾力性平均値テキスト"/>
        <xdr:cNvSpPr txBox="1"/>
      </xdr:nvSpPr>
      <xdr:spPr>
        <a:xfrm>
          <a:off x="5041900" y="10963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145415</xdr:rowOff>
    </xdr:from>
    <xdr:to xmlns:xdr="http://schemas.openxmlformats.org/drawingml/2006/spreadsheetDrawing">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45085</xdr:rowOff>
    </xdr:from>
    <xdr:to xmlns:xdr="http://schemas.openxmlformats.org/drawingml/2006/spreadsheetDrawing">
      <xdr:col>19</xdr:col>
      <xdr:colOff>133350</xdr:colOff>
      <xdr:row>65</xdr:row>
      <xdr:rowOff>105410</xdr:rowOff>
    </xdr:to>
    <xdr:cxnSp macro="">
      <xdr:nvCxnSpPr>
        <xdr:cNvPr id="138" name="直線コネクタ 137"/>
        <xdr:cNvCxnSpPr/>
      </xdr:nvCxnSpPr>
      <xdr:spPr>
        <a:xfrm>
          <a:off x="3225800" y="111893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125095</xdr:rowOff>
    </xdr:from>
    <xdr:to xmlns:xdr="http://schemas.openxmlformats.org/drawingml/2006/spreadsheetDrawing">
      <xdr:col>19</xdr:col>
      <xdr:colOff>184150</xdr:colOff>
      <xdr:row>65</xdr:row>
      <xdr:rowOff>55245</xdr:rowOff>
    </xdr:to>
    <xdr:sp macro="" textlink="">
      <xdr:nvSpPr>
        <xdr:cNvPr id="139" name="フローチャート: 判断 138"/>
        <xdr:cNvSpPr/>
      </xdr:nvSpPr>
      <xdr:spPr>
        <a:xfrm>
          <a:off x="40640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65405</xdr:rowOff>
    </xdr:from>
    <xdr:ext cx="736600" cy="255270"/>
    <xdr:sp macro="" textlink="">
      <xdr:nvSpPr>
        <xdr:cNvPr id="140" name="テキスト ボックス 139"/>
        <xdr:cNvSpPr txBox="1"/>
      </xdr:nvSpPr>
      <xdr:spPr>
        <a:xfrm>
          <a:off x="3733800" y="108667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63500</xdr:rowOff>
    </xdr:from>
    <xdr:to xmlns:xdr="http://schemas.openxmlformats.org/drawingml/2006/spreadsheetDrawing">
      <xdr:col>15</xdr:col>
      <xdr:colOff>82550</xdr:colOff>
      <xdr:row>65</xdr:row>
      <xdr:rowOff>45085</xdr:rowOff>
    </xdr:to>
    <xdr:cxnSp macro="">
      <xdr:nvCxnSpPr>
        <xdr:cNvPr id="141" name="直線コネクタ 140"/>
        <xdr:cNvCxnSpPr/>
      </xdr:nvCxnSpPr>
      <xdr:spPr>
        <a:xfrm>
          <a:off x="2336800" y="1103630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100965</xdr:rowOff>
    </xdr:from>
    <xdr:to xmlns:xdr="http://schemas.openxmlformats.org/drawingml/2006/spreadsheetDrawing">
      <xdr:col>15</xdr:col>
      <xdr:colOff>133350</xdr:colOff>
      <xdr:row>65</xdr:row>
      <xdr:rowOff>31115</xdr:rowOff>
    </xdr:to>
    <xdr:sp macro="" textlink="">
      <xdr:nvSpPr>
        <xdr:cNvPr id="142" name="フローチャート: 判断 141"/>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41275</xdr:rowOff>
    </xdr:from>
    <xdr:ext cx="762000" cy="255270"/>
    <xdr:sp macro="" textlink="">
      <xdr:nvSpPr>
        <xdr:cNvPr id="143" name="テキスト ボックス 142"/>
        <xdr:cNvSpPr txBox="1"/>
      </xdr:nvSpPr>
      <xdr:spPr>
        <a:xfrm>
          <a:off x="2844800" y="10842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63500</xdr:rowOff>
    </xdr:from>
    <xdr:to xmlns:xdr="http://schemas.openxmlformats.org/drawingml/2006/spreadsheetDrawing">
      <xdr:col>11</xdr:col>
      <xdr:colOff>31750</xdr:colOff>
      <xdr:row>66</xdr:row>
      <xdr:rowOff>70485</xdr:rowOff>
    </xdr:to>
    <xdr:cxnSp macro="">
      <xdr:nvCxnSpPr>
        <xdr:cNvPr id="144" name="直線コネクタ 143"/>
        <xdr:cNvCxnSpPr/>
      </xdr:nvCxnSpPr>
      <xdr:spPr>
        <a:xfrm flipV="1">
          <a:off x="1447800" y="11036300"/>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55880</xdr:rowOff>
    </xdr:from>
    <xdr:ext cx="762000" cy="259080"/>
    <xdr:sp macro="" textlink="">
      <xdr:nvSpPr>
        <xdr:cNvPr id="146" name="テキスト ボックス 145"/>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6350</xdr:rowOff>
    </xdr:from>
    <xdr:to xmlns:xdr="http://schemas.openxmlformats.org/drawingml/2006/spreadsheetDrawing">
      <xdr:col>7</xdr:col>
      <xdr:colOff>31750</xdr:colOff>
      <xdr:row>65</xdr:row>
      <xdr:rowOff>107950</xdr:rowOff>
    </xdr:to>
    <xdr:sp macro="" textlink="">
      <xdr:nvSpPr>
        <xdr:cNvPr id="147" name="フローチャート: 判断 146"/>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118110</xdr:rowOff>
    </xdr:from>
    <xdr:ext cx="762000" cy="259080"/>
    <xdr:sp macro="" textlink="">
      <xdr:nvSpPr>
        <xdr:cNvPr id="148" name="テキスト ボックス 147"/>
        <xdr:cNvSpPr txBox="1"/>
      </xdr:nvSpPr>
      <xdr:spPr>
        <a:xfrm>
          <a:off x="1066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9" name="テキスト ボックス 148"/>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50" name="テキスト ボックス 149"/>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51" name="テキスト ボックス 150"/>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52" name="テキスト ボックス 151"/>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3" name="テキスト ボックス 152"/>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166370</xdr:rowOff>
    </xdr:from>
    <xdr:to xmlns:xdr="http://schemas.openxmlformats.org/drawingml/2006/spreadsheetDrawing">
      <xdr:col>23</xdr:col>
      <xdr:colOff>184150</xdr:colOff>
      <xdr:row>65</xdr:row>
      <xdr:rowOff>95885</xdr:rowOff>
    </xdr:to>
    <xdr:sp macro="" textlink="">
      <xdr:nvSpPr>
        <xdr:cNvPr id="154" name="楕円 153"/>
        <xdr:cNvSpPr/>
      </xdr:nvSpPr>
      <xdr:spPr>
        <a:xfrm>
          <a:off x="49022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137795</xdr:rowOff>
    </xdr:from>
    <xdr:ext cx="762000" cy="259080"/>
    <xdr:sp macro="" textlink="">
      <xdr:nvSpPr>
        <xdr:cNvPr id="155" name="財政構造の弾力性該当値テキスト"/>
        <xdr:cNvSpPr txBox="1"/>
      </xdr:nvSpPr>
      <xdr:spPr>
        <a:xfrm>
          <a:off x="50419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54610</xdr:rowOff>
    </xdr:from>
    <xdr:to xmlns:xdr="http://schemas.openxmlformats.org/drawingml/2006/spreadsheetDrawing">
      <xdr:col>19</xdr:col>
      <xdr:colOff>184150</xdr:colOff>
      <xdr:row>65</xdr:row>
      <xdr:rowOff>156210</xdr:rowOff>
    </xdr:to>
    <xdr:sp macro="" textlink="">
      <xdr:nvSpPr>
        <xdr:cNvPr id="156" name="楕円 155"/>
        <xdr:cNvSpPr/>
      </xdr:nvSpPr>
      <xdr:spPr>
        <a:xfrm>
          <a:off x="4064000" y="111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140970</xdr:rowOff>
    </xdr:from>
    <xdr:ext cx="736600" cy="259080"/>
    <xdr:sp macro="" textlink="">
      <xdr:nvSpPr>
        <xdr:cNvPr id="157" name="テキスト ボックス 156"/>
        <xdr:cNvSpPr txBox="1"/>
      </xdr:nvSpPr>
      <xdr:spPr>
        <a:xfrm>
          <a:off x="3733800" y="1128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166370</xdr:rowOff>
    </xdr:from>
    <xdr:to xmlns:xdr="http://schemas.openxmlformats.org/drawingml/2006/spreadsheetDrawing">
      <xdr:col>15</xdr:col>
      <xdr:colOff>133350</xdr:colOff>
      <xdr:row>65</xdr:row>
      <xdr:rowOff>95885</xdr:rowOff>
    </xdr:to>
    <xdr:sp macro="" textlink="">
      <xdr:nvSpPr>
        <xdr:cNvPr id="158" name="楕円 157"/>
        <xdr:cNvSpPr/>
      </xdr:nvSpPr>
      <xdr:spPr>
        <a:xfrm>
          <a:off x="3175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80645</xdr:rowOff>
    </xdr:from>
    <xdr:ext cx="762000" cy="259080"/>
    <xdr:sp macro="" textlink="">
      <xdr:nvSpPr>
        <xdr:cNvPr id="159" name="テキスト ボックス 158"/>
        <xdr:cNvSpPr txBox="1"/>
      </xdr:nvSpPr>
      <xdr:spPr>
        <a:xfrm>
          <a:off x="28448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12700</xdr:rowOff>
    </xdr:from>
    <xdr:to xmlns:xdr="http://schemas.openxmlformats.org/drawingml/2006/spreadsheetDrawing">
      <xdr:col>11</xdr:col>
      <xdr:colOff>82550</xdr:colOff>
      <xdr:row>64</xdr:row>
      <xdr:rowOff>114300</xdr:rowOff>
    </xdr:to>
    <xdr:sp macro="" textlink="">
      <xdr:nvSpPr>
        <xdr:cNvPr id="160" name="楕円 159"/>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99060</xdr:rowOff>
    </xdr:from>
    <xdr:ext cx="762000" cy="255270"/>
    <xdr:sp macro="" textlink="">
      <xdr:nvSpPr>
        <xdr:cNvPr id="161" name="テキスト ボックス 160"/>
        <xdr:cNvSpPr txBox="1"/>
      </xdr:nvSpPr>
      <xdr:spPr>
        <a:xfrm>
          <a:off x="1955800" y="11071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19685</xdr:rowOff>
    </xdr:from>
    <xdr:to xmlns:xdr="http://schemas.openxmlformats.org/drawingml/2006/spreadsheetDrawing">
      <xdr:col>7</xdr:col>
      <xdr:colOff>31750</xdr:colOff>
      <xdr:row>66</xdr:row>
      <xdr:rowOff>121285</xdr:rowOff>
    </xdr:to>
    <xdr:sp macro="" textlink="">
      <xdr:nvSpPr>
        <xdr:cNvPr id="162" name="楕円 161"/>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106045</xdr:rowOff>
    </xdr:from>
    <xdr:ext cx="762000" cy="259080"/>
    <xdr:sp macro="" textlink="">
      <xdr:nvSpPr>
        <xdr:cNvPr id="163" name="テキスト ボックス 162"/>
        <xdr:cNvSpPr txBox="1"/>
      </xdr:nvSpPr>
      <xdr:spPr>
        <a:xfrm>
          <a:off x="10668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6" name="テキスト ボックス 165"/>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[117,835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会計年度任用職員の増加に伴う報酬や、期末・勤勉手当の支給などにより、物件費は電気料金等の高騰に伴う光熱水費やふるさと納税事業に係る手数料、通信運搬費などにより、それぞれ増加している。</a:t>
          </a:r>
        </a:p>
        <a:p>
          <a:r>
            <a:rPr kumimoji="1" lang="ja-JP" altLang="en-US" sz="1300">
              <a:latin typeface="ＭＳ Ｐゴシック"/>
              <a:ea typeface="ＭＳ Ｐゴシック"/>
            </a:rPr>
            <a:t>直近5年は類似団体平均を下回っており、今後も人件費においては、民間委託等により会計年度任用職員を含めた職員数の適正化を図り、物件費についても経費削減に努める。</a:t>
          </a: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7" name="テキスト ボックス 176"/>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270"/>
    <xdr:sp macro="" textlink="">
      <xdr:nvSpPr>
        <xdr:cNvPr id="181" name="テキスト ボックス 180"/>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270"/>
    <xdr:sp macro="" textlink="">
      <xdr:nvSpPr>
        <xdr:cNvPr id="183" name="テキスト ボックス 182"/>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162560</xdr:rowOff>
    </xdr:from>
    <xdr:to xmlns:xdr="http://schemas.openxmlformats.org/drawingml/2006/spreadsheetDrawing">
      <xdr:col>23</xdr:col>
      <xdr:colOff>133350</xdr:colOff>
      <xdr:row>89</xdr:row>
      <xdr:rowOff>73025</xdr:rowOff>
    </xdr:to>
    <xdr:cxnSp macro="">
      <xdr:nvCxnSpPr>
        <xdr:cNvPr id="194" name="直線コネクタ 193"/>
        <xdr:cNvCxnSpPr/>
      </xdr:nvCxnSpPr>
      <xdr:spPr>
        <a:xfrm flipV="1">
          <a:off x="4953000" y="1387856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45085</xdr:rowOff>
    </xdr:from>
    <xdr:ext cx="762000" cy="258445"/>
    <xdr:sp macro="" textlink="">
      <xdr:nvSpPr>
        <xdr:cNvPr id="195" name="人件費・物件費等の状況最小値テキスト"/>
        <xdr:cNvSpPr txBox="1"/>
      </xdr:nvSpPr>
      <xdr:spPr>
        <a:xfrm>
          <a:off x="5041900" y="1530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73025</xdr:rowOff>
    </xdr:from>
    <xdr:to xmlns:xdr="http://schemas.openxmlformats.org/drawingml/2006/spreadsheetDrawing">
      <xdr:col>24</xdr:col>
      <xdr:colOff>12700</xdr:colOff>
      <xdr:row>89</xdr:row>
      <xdr:rowOff>73025</xdr:rowOff>
    </xdr:to>
    <xdr:cxnSp macro="">
      <xdr:nvCxnSpPr>
        <xdr:cNvPr id="196" name="直線コネクタ 195"/>
        <xdr:cNvCxnSpPr/>
      </xdr:nvCxnSpPr>
      <xdr:spPr>
        <a:xfrm>
          <a:off x="4864100" y="1533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77470</xdr:rowOff>
    </xdr:from>
    <xdr:ext cx="762000" cy="255270"/>
    <xdr:sp macro="" textlink="">
      <xdr:nvSpPr>
        <xdr:cNvPr id="197" name="人件費・物件費等の状況最大値テキスト"/>
        <xdr:cNvSpPr txBox="1"/>
      </xdr:nvSpPr>
      <xdr:spPr>
        <a:xfrm>
          <a:off x="5041900" y="1362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162560</xdr:rowOff>
    </xdr:from>
    <xdr:to xmlns:xdr="http://schemas.openxmlformats.org/drawingml/2006/spreadsheetDrawing">
      <xdr:col>24</xdr:col>
      <xdr:colOff>12700</xdr:colOff>
      <xdr:row>80</xdr:row>
      <xdr:rowOff>162560</xdr:rowOff>
    </xdr:to>
    <xdr:cxnSp macro="">
      <xdr:nvCxnSpPr>
        <xdr:cNvPr id="198" name="直線コネクタ 197"/>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159385</xdr:rowOff>
    </xdr:from>
    <xdr:to xmlns:xdr="http://schemas.openxmlformats.org/drawingml/2006/spreadsheetDrawing">
      <xdr:col>23</xdr:col>
      <xdr:colOff>133350</xdr:colOff>
      <xdr:row>80</xdr:row>
      <xdr:rowOff>162560</xdr:rowOff>
    </xdr:to>
    <xdr:cxnSp macro="">
      <xdr:nvCxnSpPr>
        <xdr:cNvPr id="199" name="直線コネクタ 198"/>
        <xdr:cNvCxnSpPr/>
      </xdr:nvCxnSpPr>
      <xdr:spPr>
        <a:xfrm>
          <a:off x="4114800" y="138753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38100</xdr:rowOff>
    </xdr:from>
    <xdr:ext cx="762000" cy="259080"/>
    <xdr:sp macro="" textlink="">
      <xdr:nvSpPr>
        <xdr:cNvPr id="200" name="人件費・物件費等の状況平均値テキスト"/>
        <xdr:cNvSpPr txBox="1"/>
      </xdr:nvSpPr>
      <xdr:spPr>
        <a:xfrm>
          <a:off x="5041900" y="13925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201" name="フローチャート: 判断 200"/>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156210</xdr:rowOff>
    </xdr:from>
    <xdr:to xmlns:xdr="http://schemas.openxmlformats.org/drawingml/2006/spreadsheetDrawing">
      <xdr:col>19</xdr:col>
      <xdr:colOff>133350</xdr:colOff>
      <xdr:row>80</xdr:row>
      <xdr:rowOff>159385</xdr:rowOff>
    </xdr:to>
    <xdr:cxnSp macro="">
      <xdr:nvCxnSpPr>
        <xdr:cNvPr id="202" name="直線コネクタ 201"/>
        <xdr:cNvCxnSpPr/>
      </xdr:nvCxnSpPr>
      <xdr:spPr>
        <a:xfrm>
          <a:off x="3225800" y="13872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29210</xdr:rowOff>
    </xdr:from>
    <xdr:to xmlns:xdr="http://schemas.openxmlformats.org/drawingml/2006/spreadsheetDrawing">
      <xdr:col>19</xdr:col>
      <xdr:colOff>184150</xdr:colOff>
      <xdr:row>81</xdr:row>
      <xdr:rowOff>130810</xdr:rowOff>
    </xdr:to>
    <xdr:sp macro="" textlink="">
      <xdr:nvSpPr>
        <xdr:cNvPr id="203" name="フローチャート: 判断 202"/>
        <xdr:cNvSpPr/>
      </xdr:nvSpPr>
      <xdr:spPr>
        <a:xfrm>
          <a:off x="4064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115570</xdr:rowOff>
    </xdr:from>
    <xdr:ext cx="736600" cy="259080"/>
    <xdr:sp macro="" textlink="">
      <xdr:nvSpPr>
        <xdr:cNvPr id="204" name="テキスト ボックス 203"/>
        <xdr:cNvSpPr txBox="1"/>
      </xdr:nvSpPr>
      <xdr:spPr>
        <a:xfrm>
          <a:off x="3733800" y="1400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156210</xdr:rowOff>
    </xdr:from>
    <xdr:to xmlns:xdr="http://schemas.openxmlformats.org/drawingml/2006/spreadsheetDrawing">
      <xdr:col>15</xdr:col>
      <xdr:colOff>82550</xdr:colOff>
      <xdr:row>80</xdr:row>
      <xdr:rowOff>158115</xdr:rowOff>
    </xdr:to>
    <xdr:cxnSp macro="">
      <xdr:nvCxnSpPr>
        <xdr:cNvPr id="205" name="直線コネクタ 204"/>
        <xdr:cNvCxnSpPr/>
      </xdr:nvCxnSpPr>
      <xdr:spPr>
        <a:xfrm flipV="1">
          <a:off x="2336800" y="13872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26670</xdr:rowOff>
    </xdr:from>
    <xdr:to xmlns:xdr="http://schemas.openxmlformats.org/drawingml/2006/spreadsheetDrawing">
      <xdr:col>15</xdr:col>
      <xdr:colOff>133350</xdr:colOff>
      <xdr:row>81</xdr:row>
      <xdr:rowOff>128270</xdr:rowOff>
    </xdr:to>
    <xdr:sp macro="" textlink="">
      <xdr:nvSpPr>
        <xdr:cNvPr id="206" name="フローチャート: 判断 205"/>
        <xdr:cNvSpPr/>
      </xdr:nvSpPr>
      <xdr:spPr>
        <a:xfrm>
          <a:off x="3175000" y="13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113030</xdr:rowOff>
    </xdr:from>
    <xdr:ext cx="762000" cy="259080"/>
    <xdr:sp macro="" textlink="">
      <xdr:nvSpPr>
        <xdr:cNvPr id="207" name="テキスト ボックス 206"/>
        <xdr:cNvSpPr txBox="1"/>
      </xdr:nvSpPr>
      <xdr:spPr>
        <a:xfrm>
          <a:off x="2844800" y="1400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157480</xdr:rowOff>
    </xdr:from>
    <xdr:to xmlns:xdr="http://schemas.openxmlformats.org/drawingml/2006/spreadsheetDrawing">
      <xdr:col>11</xdr:col>
      <xdr:colOff>31750</xdr:colOff>
      <xdr:row>80</xdr:row>
      <xdr:rowOff>158115</xdr:rowOff>
    </xdr:to>
    <xdr:cxnSp macro="">
      <xdr:nvCxnSpPr>
        <xdr:cNvPr id="208" name="直線コネクタ 207"/>
        <xdr:cNvCxnSpPr/>
      </xdr:nvCxnSpPr>
      <xdr:spPr>
        <a:xfrm>
          <a:off x="1447800" y="138734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xdr:rowOff>
    </xdr:from>
    <xdr:to xmlns:xdr="http://schemas.openxmlformats.org/drawingml/2006/spreadsheetDrawing">
      <xdr:col>11</xdr:col>
      <xdr:colOff>82550</xdr:colOff>
      <xdr:row>81</xdr:row>
      <xdr:rowOff>118110</xdr:rowOff>
    </xdr:to>
    <xdr:sp macro="" textlink="">
      <xdr:nvSpPr>
        <xdr:cNvPr id="209" name="フローチャート: 判断 208"/>
        <xdr:cNvSpPr/>
      </xdr:nvSpPr>
      <xdr:spPr>
        <a:xfrm>
          <a:off x="2286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102870</xdr:rowOff>
    </xdr:from>
    <xdr:ext cx="762000" cy="259080"/>
    <xdr:sp macro="" textlink="">
      <xdr:nvSpPr>
        <xdr:cNvPr id="210" name="テキスト ボックス 209"/>
        <xdr:cNvSpPr txBox="1"/>
      </xdr:nvSpPr>
      <xdr:spPr>
        <a:xfrm>
          <a:off x="1955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8255</xdr:rowOff>
    </xdr:from>
    <xdr:to xmlns:xdr="http://schemas.openxmlformats.org/drawingml/2006/spreadsheetDrawing">
      <xdr:col>7</xdr:col>
      <xdr:colOff>31750</xdr:colOff>
      <xdr:row>81</xdr:row>
      <xdr:rowOff>109855</xdr:rowOff>
    </xdr:to>
    <xdr:sp macro="" textlink="">
      <xdr:nvSpPr>
        <xdr:cNvPr id="211" name="フローチャート: 判断 210"/>
        <xdr:cNvSpPr/>
      </xdr:nvSpPr>
      <xdr:spPr>
        <a:xfrm>
          <a:off x="13970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94615</xdr:rowOff>
    </xdr:from>
    <xdr:ext cx="762000" cy="259080"/>
    <xdr:sp macro="" textlink="">
      <xdr:nvSpPr>
        <xdr:cNvPr id="212" name="テキスト ボックス 211"/>
        <xdr:cNvSpPr txBox="1"/>
      </xdr:nvSpPr>
      <xdr:spPr>
        <a:xfrm>
          <a:off x="1066800" y="1398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111760</xdr:rowOff>
    </xdr:from>
    <xdr:to xmlns:xdr="http://schemas.openxmlformats.org/drawingml/2006/spreadsheetDrawing">
      <xdr:col>23</xdr:col>
      <xdr:colOff>184150</xdr:colOff>
      <xdr:row>81</xdr:row>
      <xdr:rowOff>41910</xdr:rowOff>
    </xdr:to>
    <xdr:sp macro="" textlink="">
      <xdr:nvSpPr>
        <xdr:cNvPr id="218" name="楕円 217"/>
        <xdr:cNvSpPr/>
      </xdr:nvSpPr>
      <xdr:spPr>
        <a:xfrm>
          <a:off x="49022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33020</xdr:rowOff>
    </xdr:from>
    <xdr:ext cx="762000" cy="259080"/>
    <xdr:sp macro="" textlink="">
      <xdr:nvSpPr>
        <xdr:cNvPr id="219" name="人件費・物件費等の状況該当値テキスト"/>
        <xdr:cNvSpPr txBox="1"/>
      </xdr:nvSpPr>
      <xdr:spPr>
        <a:xfrm>
          <a:off x="50419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109220</xdr:rowOff>
    </xdr:from>
    <xdr:to xmlns:xdr="http://schemas.openxmlformats.org/drawingml/2006/spreadsheetDrawing">
      <xdr:col>19</xdr:col>
      <xdr:colOff>184150</xdr:colOff>
      <xdr:row>81</xdr:row>
      <xdr:rowOff>38735</xdr:rowOff>
    </xdr:to>
    <xdr:sp macro="" textlink="">
      <xdr:nvSpPr>
        <xdr:cNvPr id="220" name="楕円 219"/>
        <xdr:cNvSpPr/>
      </xdr:nvSpPr>
      <xdr:spPr>
        <a:xfrm>
          <a:off x="4064000" y="13825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48895</xdr:rowOff>
    </xdr:from>
    <xdr:ext cx="736600" cy="259080"/>
    <xdr:sp macro="" textlink="">
      <xdr:nvSpPr>
        <xdr:cNvPr id="221" name="テキスト ボックス 220"/>
        <xdr:cNvSpPr txBox="1"/>
      </xdr:nvSpPr>
      <xdr:spPr>
        <a:xfrm>
          <a:off x="3733800" y="13593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105410</xdr:rowOff>
    </xdr:from>
    <xdr:to xmlns:xdr="http://schemas.openxmlformats.org/drawingml/2006/spreadsheetDrawing">
      <xdr:col>15</xdr:col>
      <xdr:colOff>133350</xdr:colOff>
      <xdr:row>81</xdr:row>
      <xdr:rowOff>35560</xdr:rowOff>
    </xdr:to>
    <xdr:sp macro="" textlink="">
      <xdr:nvSpPr>
        <xdr:cNvPr id="222" name="楕円 221"/>
        <xdr:cNvSpPr/>
      </xdr:nvSpPr>
      <xdr:spPr>
        <a:xfrm>
          <a:off x="31750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45720</xdr:rowOff>
    </xdr:from>
    <xdr:ext cx="762000" cy="259080"/>
    <xdr:sp macro="" textlink="">
      <xdr:nvSpPr>
        <xdr:cNvPr id="223" name="テキスト ボックス 222"/>
        <xdr:cNvSpPr txBox="1"/>
      </xdr:nvSpPr>
      <xdr:spPr>
        <a:xfrm>
          <a:off x="28448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107315</xdr:rowOff>
    </xdr:from>
    <xdr:to xmlns:xdr="http://schemas.openxmlformats.org/drawingml/2006/spreadsheetDrawing">
      <xdr:col>11</xdr:col>
      <xdr:colOff>82550</xdr:colOff>
      <xdr:row>81</xdr:row>
      <xdr:rowOff>37465</xdr:rowOff>
    </xdr:to>
    <xdr:sp macro="" textlink="">
      <xdr:nvSpPr>
        <xdr:cNvPr id="224" name="楕円 223"/>
        <xdr:cNvSpPr/>
      </xdr:nvSpPr>
      <xdr:spPr>
        <a:xfrm>
          <a:off x="22860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47625</xdr:rowOff>
    </xdr:from>
    <xdr:ext cx="762000" cy="259080"/>
    <xdr:sp macro="" textlink="">
      <xdr:nvSpPr>
        <xdr:cNvPr id="225" name="テキスト ボックス 224"/>
        <xdr:cNvSpPr txBox="1"/>
      </xdr:nvSpPr>
      <xdr:spPr>
        <a:xfrm>
          <a:off x="1955800" y="1359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106680</xdr:rowOff>
    </xdr:from>
    <xdr:to xmlns:xdr="http://schemas.openxmlformats.org/drawingml/2006/spreadsheetDrawing">
      <xdr:col>7</xdr:col>
      <xdr:colOff>31750</xdr:colOff>
      <xdr:row>81</xdr:row>
      <xdr:rowOff>36830</xdr:rowOff>
    </xdr:to>
    <xdr:sp macro="" textlink="">
      <xdr:nvSpPr>
        <xdr:cNvPr id="226" name="楕円 225"/>
        <xdr:cNvSpPr/>
      </xdr:nvSpPr>
      <xdr:spPr>
        <a:xfrm>
          <a:off x="139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46990</xdr:rowOff>
    </xdr:from>
    <xdr:ext cx="762000" cy="259080"/>
    <xdr:sp macro="" textlink="">
      <xdr:nvSpPr>
        <xdr:cNvPr id="227" name="テキスト ボックス 226"/>
        <xdr:cNvSpPr txBox="1"/>
      </xdr:nvSpPr>
      <xdr:spPr>
        <a:xfrm>
          <a:off x="1066800" y="1359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30" name="テキスト ボックス 229"/>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類似団体平均と比較して高い水準となっている。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今後も国の給与体系に準じて適正化に努める。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44" name="テキスト ボックス 243"/>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46" name="テキスト ボックス 245"/>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6" name="テキスト ボックス 255"/>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12700</xdr:rowOff>
    </xdr:to>
    <xdr:cxnSp macro="">
      <xdr:nvCxnSpPr>
        <xdr:cNvPr id="258" name="直線コネクタ 257"/>
        <xdr:cNvCxnSpPr/>
      </xdr:nvCxnSpPr>
      <xdr:spPr>
        <a:xfrm flipV="1">
          <a:off x="17018000" y="1388110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156210</xdr:rowOff>
    </xdr:from>
    <xdr:ext cx="762000" cy="255270"/>
    <xdr:sp macro="" textlink="">
      <xdr:nvSpPr>
        <xdr:cNvPr id="259" name="給与水準   （国との比較）最小値テキスト"/>
        <xdr:cNvSpPr txBox="1"/>
      </xdr:nvSpPr>
      <xdr:spPr>
        <a:xfrm>
          <a:off x="17106900" y="15243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xdr:rowOff>
    </xdr:from>
    <xdr:to xmlns:xdr="http://schemas.openxmlformats.org/drawingml/2006/spreadsheetDrawing">
      <xdr:col>81</xdr:col>
      <xdr:colOff>133350</xdr:colOff>
      <xdr:row>89</xdr:row>
      <xdr:rowOff>12700</xdr:rowOff>
    </xdr:to>
    <xdr:cxnSp macro="">
      <xdr:nvCxnSpPr>
        <xdr:cNvPr id="260" name="直線コネクタ 259"/>
        <xdr:cNvCxnSpPr/>
      </xdr:nvCxnSpPr>
      <xdr:spPr>
        <a:xfrm>
          <a:off x="16929100" y="152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61"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2" name="直線コネクタ 261"/>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77470</xdr:rowOff>
    </xdr:from>
    <xdr:to xmlns:xdr="http://schemas.openxmlformats.org/drawingml/2006/spreadsheetDrawing">
      <xdr:col>81</xdr:col>
      <xdr:colOff>44450</xdr:colOff>
      <xdr:row>85</xdr:row>
      <xdr:rowOff>146685</xdr:rowOff>
    </xdr:to>
    <xdr:cxnSp macro="">
      <xdr:nvCxnSpPr>
        <xdr:cNvPr id="263" name="直線コネクタ 262"/>
        <xdr:cNvCxnSpPr/>
      </xdr:nvCxnSpPr>
      <xdr:spPr>
        <a:xfrm>
          <a:off x="16179800" y="1465072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76835</xdr:rowOff>
    </xdr:from>
    <xdr:ext cx="762000" cy="255270"/>
    <xdr:sp macro="" textlink="">
      <xdr:nvSpPr>
        <xdr:cNvPr id="264" name="給与水準   （国との比較）平均値テキスト"/>
        <xdr:cNvSpPr txBox="1"/>
      </xdr:nvSpPr>
      <xdr:spPr>
        <a:xfrm>
          <a:off x="17106900" y="1430718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60325</xdr:rowOff>
    </xdr:from>
    <xdr:to xmlns:xdr="http://schemas.openxmlformats.org/drawingml/2006/spreadsheetDrawing">
      <xdr:col>81</xdr:col>
      <xdr:colOff>95250</xdr:colOff>
      <xdr:row>84</xdr:row>
      <xdr:rowOff>161925</xdr:rowOff>
    </xdr:to>
    <xdr:sp macro="" textlink="">
      <xdr:nvSpPr>
        <xdr:cNvPr id="265" name="フローチャート: 判断 264"/>
        <xdr:cNvSpPr/>
      </xdr:nvSpPr>
      <xdr:spPr>
        <a:xfrm>
          <a:off x="169672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77470</xdr:rowOff>
    </xdr:from>
    <xdr:to xmlns:xdr="http://schemas.openxmlformats.org/drawingml/2006/spreadsheetDrawing">
      <xdr:col>77</xdr:col>
      <xdr:colOff>44450</xdr:colOff>
      <xdr:row>85</xdr:row>
      <xdr:rowOff>100965</xdr:rowOff>
    </xdr:to>
    <xdr:cxnSp macro="">
      <xdr:nvCxnSpPr>
        <xdr:cNvPr id="266" name="直線コネクタ 265"/>
        <xdr:cNvCxnSpPr/>
      </xdr:nvCxnSpPr>
      <xdr:spPr>
        <a:xfrm flipV="1">
          <a:off x="15290800" y="14650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67" name="フローチャート: 判断 26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6600" cy="259080"/>
    <xdr:sp macro="" textlink="">
      <xdr:nvSpPr>
        <xdr:cNvPr id="268" name="テキスト ボックス 267"/>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88900</xdr:rowOff>
    </xdr:from>
    <xdr:to xmlns:xdr="http://schemas.openxmlformats.org/drawingml/2006/spreadsheetDrawing">
      <xdr:col>72</xdr:col>
      <xdr:colOff>203200</xdr:colOff>
      <xdr:row>85</xdr:row>
      <xdr:rowOff>100965</xdr:rowOff>
    </xdr:to>
    <xdr:cxnSp macro="">
      <xdr:nvCxnSpPr>
        <xdr:cNvPr id="269" name="直線コネクタ 268"/>
        <xdr:cNvCxnSpPr/>
      </xdr:nvCxnSpPr>
      <xdr:spPr>
        <a:xfrm>
          <a:off x="14401800" y="14662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0" name="フローチャート: 判断 269"/>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23495</xdr:rowOff>
    </xdr:from>
    <xdr:ext cx="762000" cy="259080"/>
    <xdr:sp macro="" textlink="">
      <xdr:nvSpPr>
        <xdr:cNvPr id="271" name="テキスト ボックス 270"/>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88900</xdr:rowOff>
    </xdr:from>
    <xdr:to xmlns:xdr="http://schemas.openxmlformats.org/drawingml/2006/spreadsheetDrawing">
      <xdr:col>68</xdr:col>
      <xdr:colOff>152400</xdr:colOff>
      <xdr:row>85</xdr:row>
      <xdr:rowOff>135255</xdr:rowOff>
    </xdr:to>
    <xdr:cxnSp macro="">
      <xdr:nvCxnSpPr>
        <xdr:cNvPr id="272" name="直線コネクタ 271"/>
        <xdr:cNvCxnSpPr/>
      </xdr:nvCxnSpPr>
      <xdr:spPr>
        <a:xfrm flipV="1">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71755</xdr:rowOff>
    </xdr:from>
    <xdr:to xmlns:xdr="http://schemas.openxmlformats.org/drawingml/2006/spreadsheetDrawing">
      <xdr:col>68</xdr:col>
      <xdr:colOff>203200</xdr:colOff>
      <xdr:row>85</xdr:row>
      <xdr:rowOff>1905</xdr:rowOff>
    </xdr:to>
    <xdr:sp macro="" textlink="">
      <xdr:nvSpPr>
        <xdr:cNvPr id="273" name="フローチャート: 判断 272"/>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12065</xdr:rowOff>
    </xdr:from>
    <xdr:ext cx="762000" cy="259080"/>
    <xdr:sp macro="" textlink="">
      <xdr:nvSpPr>
        <xdr:cNvPr id="274" name="テキスト ボックス 273"/>
        <xdr:cNvSpPr txBox="1"/>
      </xdr:nvSpPr>
      <xdr:spPr>
        <a:xfrm>
          <a:off x="14020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140970</xdr:rowOff>
    </xdr:from>
    <xdr:to xmlns:xdr="http://schemas.openxmlformats.org/drawingml/2006/spreadsheetDrawing">
      <xdr:col>64</xdr:col>
      <xdr:colOff>152400</xdr:colOff>
      <xdr:row>85</xdr:row>
      <xdr:rowOff>71120</xdr:rowOff>
    </xdr:to>
    <xdr:sp macro="" textlink="">
      <xdr:nvSpPr>
        <xdr:cNvPr id="275" name="フローチャート: 判断 274"/>
        <xdr:cNvSpPr/>
      </xdr:nvSpPr>
      <xdr:spPr>
        <a:xfrm>
          <a:off x="134620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81280</xdr:rowOff>
    </xdr:from>
    <xdr:ext cx="762000" cy="259080"/>
    <xdr:sp macro="" textlink="">
      <xdr:nvSpPr>
        <xdr:cNvPr id="276" name="テキスト ボックス 275"/>
        <xdr:cNvSpPr txBox="1"/>
      </xdr:nvSpPr>
      <xdr:spPr>
        <a:xfrm>
          <a:off x="13131800" y="1431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82" name="楕円 281"/>
        <xdr:cNvSpPr/>
      </xdr:nvSpPr>
      <xdr:spPr>
        <a:xfrm>
          <a:off x="169672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67945</xdr:rowOff>
    </xdr:from>
    <xdr:ext cx="762000" cy="258445"/>
    <xdr:sp macro="" textlink="">
      <xdr:nvSpPr>
        <xdr:cNvPr id="283" name="給与水準   （国との比較）該当値テキスト"/>
        <xdr:cNvSpPr txBox="1"/>
      </xdr:nvSpPr>
      <xdr:spPr>
        <a:xfrm>
          <a:off x="17106900" y="1464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26670</xdr:rowOff>
    </xdr:from>
    <xdr:to xmlns:xdr="http://schemas.openxmlformats.org/drawingml/2006/spreadsheetDrawing">
      <xdr:col>77</xdr:col>
      <xdr:colOff>95250</xdr:colOff>
      <xdr:row>85</xdr:row>
      <xdr:rowOff>128270</xdr:rowOff>
    </xdr:to>
    <xdr:sp macro="" textlink="">
      <xdr:nvSpPr>
        <xdr:cNvPr id="284" name="楕円 283"/>
        <xdr:cNvSpPr/>
      </xdr:nvSpPr>
      <xdr:spPr>
        <a:xfrm>
          <a:off x="161290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113030</xdr:rowOff>
    </xdr:from>
    <xdr:ext cx="736600" cy="259080"/>
    <xdr:sp macro="" textlink="">
      <xdr:nvSpPr>
        <xdr:cNvPr id="285" name="テキスト ボックス 284"/>
        <xdr:cNvSpPr txBox="1"/>
      </xdr:nvSpPr>
      <xdr:spPr>
        <a:xfrm>
          <a:off x="15798800" y="1468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86" name="楕円 285"/>
        <xdr:cNvSpPr/>
      </xdr:nvSpPr>
      <xdr:spPr>
        <a:xfrm>
          <a:off x="15240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136525</xdr:rowOff>
    </xdr:from>
    <xdr:ext cx="762000" cy="258445"/>
    <xdr:sp macro="" textlink="">
      <xdr:nvSpPr>
        <xdr:cNvPr id="287" name="テキスト ボックス 286"/>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38100</xdr:rowOff>
    </xdr:from>
    <xdr:to xmlns:xdr="http://schemas.openxmlformats.org/drawingml/2006/spreadsheetDrawing">
      <xdr:col>68</xdr:col>
      <xdr:colOff>203200</xdr:colOff>
      <xdr:row>85</xdr:row>
      <xdr:rowOff>139700</xdr:rowOff>
    </xdr:to>
    <xdr:sp macro="" textlink="">
      <xdr:nvSpPr>
        <xdr:cNvPr id="288" name="楕円 287"/>
        <xdr:cNvSpPr/>
      </xdr:nvSpPr>
      <xdr:spPr>
        <a:xfrm>
          <a:off x="14351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125095</xdr:rowOff>
    </xdr:from>
    <xdr:ext cx="762000" cy="258445"/>
    <xdr:sp macro="" textlink="">
      <xdr:nvSpPr>
        <xdr:cNvPr id="289" name="テキスト ボックス 288"/>
        <xdr:cNvSpPr txBox="1"/>
      </xdr:nvSpPr>
      <xdr:spPr>
        <a:xfrm>
          <a:off x="14020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90" name="楕円 289"/>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170815</xdr:rowOff>
    </xdr:from>
    <xdr:ext cx="762000" cy="258445"/>
    <xdr:sp macro="" textlink="">
      <xdr:nvSpPr>
        <xdr:cNvPr id="291" name="テキスト ボックス 290"/>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93" name="テキスト ボックス 292"/>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94" name="テキスト ボックス 293"/>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定員管理計画に基づき職員数を計画的に管理しており、類似団体平均を下回っている。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若年層の早期退職者が増えてきている中、経験年数が浅い職員の数が多くなってきており、住民サービスを低下させないためにも、より計画的に運営していく。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7" name="テキスト ボックス 306"/>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270"/>
    <xdr:sp macro="" textlink="">
      <xdr:nvSpPr>
        <xdr:cNvPr id="315" name="テキスト ボックス 314"/>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270"/>
    <xdr:sp macro="" textlink="">
      <xdr:nvSpPr>
        <xdr:cNvPr id="317" name="テキスト ボックス 316"/>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112395</xdr:rowOff>
    </xdr:from>
    <xdr:to xmlns:xdr="http://schemas.openxmlformats.org/drawingml/2006/spreadsheetDrawing">
      <xdr:col>81</xdr:col>
      <xdr:colOff>44450</xdr:colOff>
      <xdr:row>67</xdr:row>
      <xdr:rowOff>69215</xdr:rowOff>
    </xdr:to>
    <xdr:cxnSp macro="">
      <xdr:nvCxnSpPr>
        <xdr:cNvPr id="321" name="直線コネクタ 320"/>
        <xdr:cNvCxnSpPr/>
      </xdr:nvCxnSpPr>
      <xdr:spPr>
        <a:xfrm flipV="1">
          <a:off x="17018000" y="988504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41275</xdr:rowOff>
    </xdr:from>
    <xdr:ext cx="762000" cy="255270"/>
    <xdr:sp macro="" textlink="">
      <xdr:nvSpPr>
        <xdr:cNvPr id="322" name="定員管理の状況最小値テキスト"/>
        <xdr:cNvSpPr txBox="1"/>
      </xdr:nvSpPr>
      <xdr:spPr>
        <a:xfrm>
          <a:off x="17106900" y="11528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69215</xdr:rowOff>
    </xdr:from>
    <xdr:to xmlns:xdr="http://schemas.openxmlformats.org/drawingml/2006/spreadsheetDrawing">
      <xdr:col>81</xdr:col>
      <xdr:colOff>133350</xdr:colOff>
      <xdr:row>67</xdr:row>
      <xdr:rowOff>69215</xdr:rowOff>
    </xdr:to>
    <xdr:cxnSp macro="">
      <xdr:nvCxnSpPr>
        <xdr:cNvPr id="323" name="直線コネクタ 322"/>
        <xdr:cNvCxnSpPr/>
      </xdr:nvCxnSpPr>
      <xdr:spPr>
        <a:xfrm>
          <a:off x="16929100" y="1155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27305</xdr:rowOff>
    </xdr:from>
    <xdr:ext cx="762000" cy="259080"/>
    <xdr:sp macro="" textlink="">
      <xdr:nvSpPr>
        <xdr:cNvPr id="324" name="定員管理の状況最大値テキスト"/>
        <xdr:cNvSpPr txBox="1"/>
      </xdr:nvSpPr>
      <xdr:spPr>
        <a:xfrm>
          <a:off x="17106900" y="9628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112395</xdr:rowOff>
    </xdr:from>
    <xdr:to xmlns:xdr="http://schemas.openxmlformats.org/drawingml/2006/spreadsheetDrawing">
      <xdr:col>81</xdr:col>
      <xdr:colOff>133350</xdr:colOff>
      <xdr:row>57</xdr:row>
      <xdr:rowOff>112395</xdr:rowOff>
    </xdr:to>
    <xdr:cxnSp macro="">
      <xdr:nvCxnSpPr>
        <xdr:cNvPr id="325" name="直線コネクタ 324"/>
        <xdr:cNvCxnSpPr/>
      </xdr:nvCxnSpPr>
      <xdr:spPr>
        <a:xfrm>
          <a:off x="16929100" y="988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57</xdr:row>
      <xdr:rowOff>156210</xdr:rowOff>
    </xdr:from>
    <xdr:to xmlns:xdr="http://schemas.openxmlformats.org/drawingml/2006/spreadsheetDrawing">
      <xdr:col>81</xdr:col>
      <xdr:colOff>44450</xdr:colOff>
      <xdr:row>57</xdr:row>
      <xdr:rowOff>164465</xdr:rowOff>
    </xdr:to>
    <xdr:cxnSp macro="">
      <xdr:nvCxnSpPr>
        <xdr:cNvPr id="326" name="直線コネクタ 325"/>
        <xdr:cNvCxnSpPr/>
      </xdr:nvCxnSpPr>
      <xdr:spPr>
        <a:xfrm flipV="1">
          <a:off x="16179800" y="99288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100965</xdr:rowOff>
    </xdr:from>
    <xdr:ext cx="762000" cy="255270"/>
    <xdr:sp macro="" textlink="">
      <xdr:nvSpPr>
        <xdr:cNvPr id="327" name="定員管理の状況平均値テキスト"/>
        <xdr:cNvSpPr txBox="1"/>
      </xdr:nvSpPr>
      <xdr:spPr>
        <a:xfrm>
          <a:off x="17106900" y="103879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128905</xdr:rowOff>
    </xdr:from>
    <xdr:to xmlns:xdr="http://schemas.openxmlformats.org/drawingml/2006/spreadsheetDrawing">
      <xdr:col>81</xdr:col>
      <xdr:colOff>95250</xdr:colOff>
      <xdr:row>61</xdr:row>
      <xdr:rowOff>59055</xdr:rowOff>
    </xdr:to>
    <xdr:sp macro="" textlink="">
      <xdr:nvSpPr>
        <xdr:cNvPr id="328" name="フローチャート: 判断 327"/>
        <xdr:cNvSpPr/>
      </xdr:nvSpPr>
      <xdr:spPr>
        <a:xfrm>
          <a:off x="169672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57</xdr:row>
      <xdr:rowOff>164465</xdr:rowOff>
    </xdr:from>
    <xdr:to xmlns:xdr="http://schemas.openxmlformats.org/drawingml/2006/spreadsheetDrawing">
      <xdr:col>77</xdr:col>
      <xdr:colOff>44450</xdr:colOff>
      <xdr:row>57</xdr:row>
      <xdr:rowOff>168275</xdr:rowOff>
    </xdr:to>
    <xdr:cxnSp macro="">
      <xdr:nvCxnSpPr>
        <xdr:cNvPr id="329" name="直線コネクタ 328"/>
        <xdr:cNvCxnSpPr/>
      </xdr:nvCxnSpPr>
      <xdr:spPr>
        <a:xfrm flipV="1">
          <a:off x="15290800" y="9937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95250</xdr:rowOff>
    </xdr:from>
    <xdr:to xmlns:xdr="http://schemas.openxmlformats.org/drawingml/2006/spreadsheetDrawing">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10160</xdr:rowOff>
    </xdr:from>
    <xdr:ext cx="736600" cy="259080"/>
    <xdr:sp macro="" textlink="">
      <xdr:nvSpPr>
        <xdr:cNvPr id="331" name="テキスト ボックス 330"/>
        <xdr:cNvSpPr txBox="1"/>
      </xdr:nvSpPr>
      <xdr:spPr>
        <a:xfrm>
          <a:off x="15798800" y="1046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57</xdr:row>
      <xdr:rowOff>168275</xdr:rowOff>
    </xdr:from>
    <xdr:to xmlns:xdr="http://schemas.openxmlformats.org/drawingml/2006/spreadsheetDrawing">
      <xdr:col>72</xdr:col>
      <xdr:colOff>203200</xdr:colOff>
      <xdr:row>58</xdr:row>
      <xdr:rowOff>1270</xdr:rowOff>
    </xdr:to>
    <xdr:cxnSp macro="">
      <xdr:nvCxnSpPr>
        <xdr:cNvPr id="332" name="直線コネクタ 331"/>
        <xdr:cNvCxnSpPr/>
      </xdr:nvCxnSpPr>
      <xdr:spPr>
        <a:xfrm flipV="1">
          <a:off x="14401800" y="9940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93980</xdr:rowOff>
    </xdr:from>
    <xdr:to xmlns:xdr="http://schemas.openxmlformats.org/drawingml/2006/spreadsheetDrawing">
      <xdr:col>73</xdr:col>
      <xdr:colOff>44450</xdr:colOff>
      <xdr:row>61</xdr:row>
      <xdr:rowOff>24130</xdr:rowOff>
    </xdr:to>
    <xdr:sp macro="" textlink="">
      <xdr:nvSpPr>
        <xdr:cNvPr id="333" name="フローチャート: 判断 332"/>
        <xdr:cNvSpPr/>
      </xdr:nvSpPr>
      <xdr:spPr>
        <a:xfrm>
          <a:off x="15240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8890</xdr:rowOff>
    </xdr:from>
    <xdr:ext cx="762000" cy="255270"/>
    <xdr:sp macro="" textlink="">
      <xdr:nvSpPr>
        <xdr:cNvPr id="334" name="テキスト ボックス 333"/>
        <xdr:cNvSpPr txBox="1"/>
      </xdr:nvSpPr>
      <xdr:spPr>
        <a:xfrm>
          <a:off x="14909800" y="10467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57</xdr:row>
      <xdr:rowOff>168275</xdr:rowOff>
    </xdr:from>
    <xdr:to xmlns:xdr="http://schemas.openxmlformats.org/drawingml/2006/spreadsheetDrawing">
      <xdr:col>68</xdr:col>
      <xdr:colOff>152400</xdr:colOff>
      <xdr:row>58</xdr:row>
      <xdr:rowOff>1270</xdr:rowOff>
    </xdr:to>
    <xdr:cxnSp macro="">
      <xdr:nvCxnSpPr>
        <xdr:cNvPr id="335" name="直線コネクタ 334"/>
        <xdr:cNvCxnSpPr/>
      </xdr:nvCxnSpPr>
      <xdr:spPr>
        <a:xfrm>
          <a:off x="13512800" y="9940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86360</xdr:rowOff>
    </xdr:from>
    <xdr:to xmlns:xdr="http://schemas.openxmlformats.org/drawingml/2006/spreadsheetDrawing">
      <xdr:col>68</xdr:col>
      <xdr:colOff>203200</xdr:colOff>
      <xdr:row>61</xdr:row>
      <xdr:rowOff>15875</xdr:rowOff>
    </xdr:to>
    <xdr:sp macro="" textlink="">
      <xdr:nvSpPr>
        <xdr:cNvPr id="336" name="フローチャート: 判断 335"/>
        <xdr:cNvSpPr/>
      </xdr:nvSpPr>
      <xdr:spPr>
        <a:xfrm>
          <a:off x="14351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635</xdr:rowOff>
    </xdr:from>
    <xdr:ext cx="762000" cy="259080"/>
    <xdr:sp macro="" textlink="">
      <xdr:nvSpPr>
        <xdr:cNvPr id="337" name="テキスト ボックス 336"/>
        <xdr:cNvSpPr txBox="1"/>
      </xdr:nvSpPr>
      <xdr:spPr>
        <a:xfrm>
          <a:off x="14020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81915</xdr:rowOff>
    </xdr:from>
    <xdr:to xmlns:xdr="http://schemas.openxmlformats.org/drawingml/2006/spreadsheetDrawing">
      <xdr:col>64</xdr:col>
      <xdr:colOff>152400</xdr:colOff>
      <xdr:row>61</xdr:row>
      <xdr:rowOff>12065</xdr:rowOff>
    </xdr:to>
    <xdr:sp macro="" textlink="">
      <xdr:nvSpPr>
        <xdr:cNvPr id="338" name="フローチャート: 判断 337"/>
        <xdr:cNvSpPr/>
      </xdr:nvSpPr>
      <xdr:spPr>
        <a:xfrm>
          <a:off x="13462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168275</xdr:rowOff>
    </xdr:from>
    <xdr:ext cx="762000" cy="255270"/>
    <xdr:sp macro="" textlink="">
      <xdr:nvSpPr>
        <xdr:cNvPr id="339" name="テキスト ボックス 338"/>
        <xdr:cNvSpPr txBox="1"/>
      </xdr:nvSpPr>
      <xdr:spPr>
        <a:xfrm>
          <a:off x="13131800" y="104552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40" name="テキスト ボックス 339"/>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41" name="テキスト ボックス 340"/>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42" name="テキスト ボックス 341"/>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43" name="テキスト ボックス 342"/>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4" name="テキスト ボックス 343"/>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57</xdr:row>
      <xdr:rowOff>105410</xdr:rowOff>
    </xdr:from>
    <xdr:to xmlns:xdr="http://schemas.openxmlformats.org/drawingml/2006/spreadsheetDrawing">
      <xdr:col>81</xdr:col>
      <xdr:colOff>95250</xdr:colOff>
      <xdr:row>58</xdr:row>
      <xdr:rowOff>35560</xdr:rowOff>
    </xdr:to>
    <xdr:sp macro="" textlink="">
      <xdr:nvSpPr>
        <xdr:cNvPr id="345" name="楕円 344"/>
        <xdr:cNvSpPr/>
      </xdr:nvSpPr>
      <xdr:spPr>
        <a:xfrm>
          <a:off x="169672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26670</xdr:rowOff>
    </xdr:from>
    <xdr:ext cx="762000" cy="259080"/>
    <xdr:sp macro="" textlink="">
      <xdr:nvSpPr>
        <xdr:cNvPr id="346" name="定員管理の状況該当値テキスト"/>
        <xdr:cNvSpPr txBox="1"/>
      </xdr:nvSpPr>
      <xdr:spPr>
        <a:xfrm>
          <a:off x="17106900" y="979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57</xdr:row>
      <xdr:rowOff>113665</xdr:rowOff>
    </xdr:from>
    <xdr:to xmlns:xdr="http://schemas.openxmlformats.org/drawingml/2006/spreadsheetDrawing">
      <xdr:col>77</xdr:col>
      <xdr:colOff>95250</xdr:colOff>
      <xdr:row>58</xdr:row>
      <xdr:rowOff>43815</xdr:rowOff>
    </xdr:to>
    <xdr:sp macro="" textlink="">
      <xdr:nvSpPr>
        <xdr:cNvPr id="347" name="楕円 346"/>
        <xdr:cNvSpPr/>
      </xdr:nvSpPr>
      <xdr:spPr>
        <a:xfrm>
          <a:off x="161290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56</xdr:row>
      <xdr:rowOff>53975</xdr:rowOff>
    </xdr:from>
    <xdr:ext cx="736600" cy="255270"/>
    <xdr:sp macro="" textlink="">
      <xdr:nvSpPr>
        <xdr:cNvPr id="348" name="テキスト ボックス 347"/>
        <xdr:cNvSpPr txBox="1"/>
      </xdr:nvSpPr>
      <xdr:spPr>
        <a:xfrm>
          <a:off x="15798800" y="96551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57</xdr:row>
      <xdr:rowOff>117475</xdr:rowOff>
    </xdr:from>
    <xdr:to xmlns:xdr="http://schemas.openxmlformats.org/drawingml/2006/spreadsheetDrawing">
      <xdr:col>73</xdr:col>
      <xdr:colOff>44450</xdr:colOff>
      <xdr:row>58</xdr:row>
      <xdr:rowOff>47625</xdr:rowOff>
    </xdr:to>
    <xdr:sp macro="" textlink="">
      <xdr:nvSpPr>
        <xdr:cNvPr id="349" name="楕円 348"/>
        <xdr:cNvSpPr/>
      </xdr:nvSpPr>
      <xdr:spPr>
        <a:xfrm>
          <a:off x="152400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56</xdr:row>
      <xdr:rowOff>57785</xdr:rowOff>
    </xdr:from>
    <xdr:ext cx="762000" cy="259080"/>
    <xdr:sp macro="" textlink="">
      <xdr:nvSpPr>
        <xdr:cNvPr id="350" name="テキスト ボックス 349"/>
        <xdr:cNvSpPr txBox="1"/>
      </xdr:nvSpPr>
      <xdr:spPr>
        <a:xfrm>
          <a:off x="1490980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57</xdr:row>
      <xdr:rowOff>121920</xdr:rowOff>
    </xdr:from>
    <xdr:to xmlns:xdr="http://schemas.openxmlformats.org/drawingml/2006/spreadsheetDrawing">
      <xdr:col>68</xdr:col>
      <xdr:colOff>203200</xdr:colOff>
      <xdr:row>58</xdr:row>
      <xdr:rowOff>52070</xdr:rowOff>
    </xdr:to>
    <xdr:sp macro="" textlink="">
      <xdr:nvSpPr>
        <xdr:cNvPr id="351" name="楕円 350"/>
        <xdr:cNvSpPr/>
      </xdr:nvSpPr>
      <xdr:spPr>
        <a:xfrm>
          <a:off x="1435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62230</xdr:rowOff>
    </xdr:from>
    <xdr:ext cx="762000" cy="259080"/>
    <xdr:sp macro="" textlink="">
      <xdr:nvSpPr>
        <xdr:cNvPr id="352" name="テキスト ボックス 351"/>
        <xdr:cNvSpPr txBox="1"/>
      </xdr:nvSpPr>
      <xdr:spPr>
        <a:xfrm>
          <a:off x="14020800" y="966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57</xdr:row>
      <xdr:rowOff>117475</xdr:rowOff>
    </xdr:from>
    <xdr:to xmlns:xdr="http://schemas.openxmlformats.org/drawingml/2006/spreadsheetDrawing">
      <xdr:col>64</xdr:col>
      <xdr:colOff>152400</xdr:colOff>
      <xdr:row>58</xdr:row>
      <xdr:rowOff>47625</xdr:rowOff>
    </xdr:to>
    <xdr:sp macro="" textlink="">
      <xdr:nvSpPr>
        <xdr:cNvPr id="353" name="楕円 352"/>
        <xdr:cNvSpPr/>
      </xdr:nvSpPr>
      <xdr:spPr>
        <a:xfrm>
          <a:off x="134620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57785</xdr:rowOff>
    </xdr:from>
    <xdr:ext cx="762000" cy="259080"/>
    <xdr:sp macro="" textlink="">
      <xdr:nvSpPr>
        <xdr:cNvPr id="354" name="テキスト ボックス 353"/>
        <xdr:cNvSpPr txBox="1"/>
      </xdr:nvSpPr>
      <xdr:spPr>
        <a:xfrm>
          <a:off x="13131800" y="9658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7" name="テキスト ボックス 356"/>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分子の構成要素として、元利償還金等は下水道事業に係る公営企業債等繰入額や組合等負担金の増加により前年度から13,173千円増加となったが、算入公債費等についても災害元利金や事業費補正の増加により16,706千円増加したため、実質的な公債費負担額は前年度から3,533千円減少となった。分母の構成要素については、普通交付税の増加等により標準財政規模が183,294千円増加となるなど、分子は減少、分母は増加となった。結果として実質公債費比率は前年度から0.1％低下の8.3％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今後、地方債の借入額抑制及び交付税措置率の高い地方債を中心に借入を行い、実質公債費比率の改善に努める。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74" name="テキスト ボックス 373"/>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6" name="テキスト ボックス 375"/>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8" name="テキスト ボックス 377"/>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102235</xdr:rowOff>
    </xdr:from>
    <xdr:to xmlns:xdr="http://schemas.openxmlformats.org/drawingml/2006/spreadsheetDrawing">
      <xdr:col>81</xdr:col>
      <xdr:colOff>44450</xdr:colOff>
      <xdr:row>45</xdr:row>
      <xdr:rowOff>162560</xdr:rowOff>
    </xdr:to>
    <xdr:cxnSp macro="">
      <xdr:nvCxnSpPr>
        <xdr:cNvPr id="382" name="直線コネクタ 381"/>
        <xdr:cNvCxnSpPr/>
      </xdr:nvCxnSpPr>
      <xdr:spPr>
        <a:xfrm flipV="1">
          <a:off x="17018000" y="644588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5270"/>
    <xdr:sp macro="" textlink="">
      <xdr:nvSpPr>
        <xdr:cNvPr id="383" name="公債費負担の状況最小値テキスト"/>
        <xdr:cNvSpPr txBox="1"/>
      </xdr:nvSpPr>
      <xdr:spPr>
        <a:xfrm>
          <a:off x="17106900" y="7849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84" name="直線コネクタ 383"/>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17780</xdr:rowOff>
    </xdr:from>
    <xdr:ext cx="762000" cy="255270"/>
    <xdr:sp macro="" textlink="">
      <xdr:nvSpPr>
        <xdr:cNvPr id="385" name="公債費負担の状況最大値テキスト"/>
        <xdr:cNvSpPr txBox="1"/>
      </xdr:nvSpPr>
      <xdr:spPr>
        <a:xfrm>
          <a:off x="17106900" y="6189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102235</xdr:rowOff>
    </xdr:from>
    <xdr:to xmlns:xdr="http://schemas.openxmlformats.org/drawingml/2006/spreadsheetDrawing">
      <xdr:col>81</xdr:col>
      <xdr:colOff>133350</xdr:colOff>
      <xdr:row>37</xdr:row>
      <xdr:rowOff>102235</xdr:rowOff>
    </xdr:to>
    <xdr:cxnSp macro="">
      <xdr:nvCxnSpPr>
        <xdr:cNvPr id="386" name="直線コネクタ 385"/>
        <xdr:cNvCxnSpPr/>
      </xdr:nvCxnSpPr>
      <xdr:spPr>
        <a:xfrm>
          <a:off x="16929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49530</xdr:rowOff>
    </xdr:from>
    <xdr:to xmlns:xdr="http://schemas.openxmlformats.org/drawingml/2006/spreadsheetDrawing">
      <xdr:col>81</xdr:col>
      <xdr:colOff>44450</xdr:colOff>
      <xdr:row>42</xdr:row>
      <xdr:rowOff>57785</xdr:rowOff>
    </xdr:to>
    <xdr:cxnSp macro="">
      <xdr:nvCxnSpPr>
        <xdr:cNvPr id="387" name="直線コネクタ 386"/>
        <xdr:cNvCxnSpPr/>
      </xdr:nvCxnSpPr>
      <xdr:spPr>
        <a:xfrm flipV="1">
          <a:off x="16179800" y="72504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88"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89" name="フローチャート: 判断 388"/>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57785</xdr:rowOff>
    </xdr:from>
    <xdr:to xmlns:xdr="http://schemas.openxmlformats.org/drawingml/2006/spreadsheetDrawing">
      <xdr:col>77</xdr:col>
      <xdr:colOff>44450</xdr:colOff>
      <xdr:row>42</xdr:row>
      <xdr:rowOff>57785</xdr:rowOff>
    </xdr:to>
    <xdr:cxnSp macro="">
      <xdr:nvCxnSpPr>
        <xdr:cNvPr id="390" name="直線コネクタ 389"/>
        <xdr:cNvCxnSpPr/>
      </xdr:nvCxnSpPr>
      <xdr:spPr>
        <a:xfrm>
          <a:off x="15290800" y="725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391" name="フローチャート: 判断 390"/>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6600" cy="255270"/>
    <xdr:sp macro="" textlink="">
      <xdr:nvSpPr>
        <xdr:cNvPr id="392" name="テキスト ボックス 391"/>
        <xdr:cNvSpPr txBox="1"/>
      </xdr:nvSpPr>
      <xdr:spPr>
        <a:xfrm>
          <a:off x="15798800" y="68643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57785</xdr:rowOff>
    </xdr:from>
    <xdr:to xmlns:xdr="http://schemas.openxmlformats.org/drawingml/2006/spreadsheetDrawing">
      <xdr:col>72</xdr:col>
      <xdr:colOff>203200</xdr:colOff>
      <xdr:row>42</xdr:row>
      <xdr:rowOff>57785</xdr:rowOff>
    </xdr:to>
    <xdr:cxnSp macro="">
      <xdr:nvCxnSpPr>
        <xdr:cNvPr id="393" name="直線コネクタ 392"/>
        <xdr:cNvCxnSpPr/>
      </xdr:nvCxnSpPr>
      <xdr:spPr>
        <a:xfrm>
          <a:off x="14401800" y="725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94" name="フローチャート: 判断 393"/>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22225</xdr:rowOff>
    </xdr:from>
    <xdr:ext cx="762000" cy="258445"/>
    <xdr:sp macro="" textlink="">
      <xdr:nvSpPr>
        <xdr:cNvPr id="395" name="テキスト ボックス 394"/>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33655</xdr:rowOff>
    </xdr:from>
    <xdr:to xmlns:xdr="http://schemas.openxmlformats.org/drawingml/2006/spreadsheetDrawing">
      <xdr:col>68</xdr:col>
      <xdr:colOff>152400</xdr:colOff>
      <xdr:row>42</xdr:row>
      <xdr:rowOff>57785</xdr:rowOff>
    </xdr:to>
    <xdr:cxnSp macro="">
      <xdr:nvCxnSpPr>
        <xdr:cNvPr id="396" name="直線コネクタ 395"/>
        <xdr:cNvCxnSpPr/>
      </xdr:nvCxnSpPr>
      <xdr:spPr>
        <a:xfrm>
          <a:off x="13512800" y="7234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81915</xdr:rowOff>
    </xdr:from>
    <xdr:to xmlns:xdr="http://schemas.openxmlformats.org/drawingml/2006/spreadsheetDrawing">
      <xdr:col>68</xdr:col>
      <xdr:colOff>203200</xdr:colOff>
      <xdr:row>42</xdr:row>
      <xdr:rowOff>12065</xdr:rowOff>
    </xdr:to>
    <xdr:sp macro="" textlink="">
      <xdr:nvSpPr>
        <xdr:cNvPr id="397" name="フローチャート: 判断 396"/>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22225</xdr:rowOff>
    </xdr:from>
    <xdr:ext cx="762000" cy="258445"/>
    <xdr:sp macro="" textlink="">
      <xdr:nvSpPr>
        <xdr:cNvPr id="398" name="テキスト ボックス 397"/>
        <xdr:cNvSpPr txBox="1"/>
      </xdr:nvSpPr>
      <xdr:spPr>
        <a:xfrm>
          <a:off x="14020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9" name="フローチャート: 判断 398"/>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29845</xdr:rowOff>
    </xdr:from>
    <xdr:ext cx="762000" cy="255270"/>
    <xdr:sp macro="" textlink="">
      <xdr:nvSpPr>
        <xdr:cNvPr id="400" name="テキスト ボックス 399"/>
        <xdr:cNvSpPr txBox="1"/>
      </xdr:nvSpPr>
      <xdr:spPr>
        <a:xfrm>
          <a:off x="13131800" y="6887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170180</xdr:rowOff>
    </xdr:from>
    <xdr:to xmlns:xdr="http://schemas.openxmlformats.org/drawingml/2006/spreadsheetDrawing">
      <xdr:col>81</xdr:col>
      <xdr:colOff>95250</xdr:colOff>
      <xdr:row>42</xdr:row>
      <xdr:rowOff>100330</xdr:rowOff>
    </xdr:to>
    <xdr:sp macro="" textlink="">
      <xdr:nvSpPr>
        <xdr:cNvPr id="406" name="楕円 405"/>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142240</xdr:rowOff>
    </xdr:from>
    <xdr:ext cx="762000" cy="259080"/>
    <xdr:sp macro="" textlink="">
      <xdr:nvSpPr>
        <xdr:cNvPr id="407" name="公債費負担の状況該当値テキスト"/>
        <xdr:cNvSpPr txBox="1"/>
      </xdr:nvSpPr>
      <xdr:spPr>
        <a:xfrm>
          <a:off x="17106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6985</xdr:rowOff>
    </xdr:from>
    <xdr:to xmlns:xdr="http://schemas.openxmlformats.org/drawingml/2006/spreadsheetDrawing">
      <xdr:col>77</xdr:col>
      <xdr:colOff>95250</xdr:colOff>
      <xdr:row>42</xdr:row>
      <xdr:rowOff>109220</xdr:rowOff>
    </xdr:to>
    <xdr:sp macro="" textlink="">
      <xdr:nvSpPr>
        <xdr:cNvPr id="408" name="楕円 407"/>
        <xdr:cNvSpPr/>
      </xdr:nvSpPr>
      <xdr:spPr>
        <a:xfrm>
          <a:off x="16129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93345</xdr:rowOff>
    </xdr:from>
    <xdr:ext cx="736600" cy="259080"/>
    <xdr:sp macro="" textlink="">
      <xdr:nvSpPr>
        <xdr:cNvPr id="409" name="テキスト ボックス 408"/>
        <xdr:cNvSpPr txBox="1"/>
      </xdr:nvSpPr>
      <xdr:spPr>
        <a:xfrm>
          <a:off x="15798800" y="7294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6985</xdr:rowOff>
    </xdr:from>
    <xdr:to xmlns:xdr="http://schemas.openxmlformats.org/drawingml/2006/spreadsheetDrawing">
      <xdr:col>73</xdr:col>
      <xdr:colOff>44450</xdr:colOff>
      <xdr:row>42</xdr:row>
      <xdr:rowOff>109220</xdr:rowOff>
    </xdr:to>
    <xdr:sp macro="" textlink="">
      <xdr:nvSpPr>
        <xdr:cNvPr id="410" name="楕円 409"/>
        <xdr:cNvSpPr/>
      </xdr:nvSpPr>
      <xdr:spPr>
        <a:xfrm>
          <a:off x="15240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93345</xdr:rowOff>
    </xdr:from>
    <xdr:ext cx="762000" cy="259080"/>
    <xdr:sp macro="" textlink="">
      <xdr:nvSpPr>
        <xdr:cNvPr id="411" name="テキスト ボックス 410"/>
        <xdr:cNvSpPr txBox="1"/>
      </xdr:nvSpPr>
      <xdr:spPr>
        <a:xfrm>
          <a:off x="14909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6985</xdr:rowOff>
    </xdr:from>
    <xdr:to xmlns:xdr="http://schemas.openxmlformats.org/drawingml/2006/spreadsheetDrawing">
      <xdr:col>68</xdr:col>
      <xdr:colOff>203200</xdr:colOff>
      <xdr:row>42</xdr:row>
      <xdr:rowOff>109220</xdr:rowOff>
    </xdr:to>
    <xdr:sp macro="" textlink="">
      <xdr:nvSpPr>
        <xdr:cNvPr id="412" name="楕円 411"/>
        <xdr:cNvSpPr/>
      </xdr:nvSpPr>
      <xdr:spPr>
        <a:xfrm>
          <a:off x="14351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93345</xdr:rowOff>
    </xdr:from>
    <xdr:ext cx="762000" cy="259080"/>
    <xdr:sp macro="" textlink="">
      <xdr:nvSpPr>
        <xdr:cNvPr id="413" name="テキスト ボックス 412"/>
        <xdr:cNvSpPr txBox="1"/>
      </xdr:nvSpPr>
      <xdr:spPr>
        <a:xfrm>
          <a:off x="14020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154940</xdr:rowOff>
    </xdr:from>
    <xdr:to xmlns:xdr="http://schemas.openxmlformats.org/drawingml/2006/spreadsheetDrawing">
      <xdr:col>64</xdr:col>
      <xdr:colOff>152400</xdr:colOff>
      <xdr:row>42</xdr:row>
      <xdr:rowOff>84455</xdr:rowOff>
    </xdr:to>
    <xdr:sp macro="" textlink="">
      <xdr:nvSpPr>
        <xdr:cNvPr id="414" name="楕円 413"/>
        <xdr:cNvSpPr/>
      </xdr:nvSpPr>
      <xdr:spPr>
        <a:xfrm>
          <a:off x="13462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69215</xdr:rowOff>
    </xdr:from>
    <xdr:ext cx="762000" cy="259080"/>
    <xdr:sp macro="" textlink="">
      <xdr:nvSpPr>
        <xdr:cNvPr id="415" name="テキスト ボックス 414"/>
        <xdr:cNvSpPr txBox="1"/>
      </xdr:nvSpPr>
      <xdr:spPr>
        <a:xfrm>
          <a:off x="13131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8" name="テキスト ボックス 417"/>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将来負担比率は前年度から4.0％低下しており、要因として、将来負担額の減少及び標準財政規模の増加が挙げられる。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将来負担額の減少については、防災拠点等施設建設事業、市町村役場機能緊急保全事業などの地方債の新規発行額の減少や、八女西部広域事務組合に係る地方債償還が進んだことによる負担見込額の減少が主な要因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充当可能財源等については、充当可能基金が175,245千円増加したものの、交付税算入見込額が減少したことなどにより、全体としては減少となった。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標準財政規模の増加については、臨時財政対策債発行可能額が21,807千円減少したものの、標準税収入額等が23,775千円、普通交付税が181,326千円それぞれ増加したことが要因として挙げられる。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9" name="テキスト ボックス 428"/>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270"/>
    <xdr:sp macro="" textlink="">
      <xdr:nvSpPr>
        <xdr:cNvPr id="433" name="テキスト ボックス 432"/>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270"/>
    <xdr:sp macro="" textlink="">
      <xdr:nvSpPr>
        <xdr:cNvPr id="435" name="テキスト ボックス 434"/>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36830</xdr:rowOff>
    </xdr:to>
    <xdr:cxnSp macro="">
      <xdr:nvCxnSpPr>
        <xdr:cNvPr id="446" name="直線コネクタ 445"/>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9525</xdr:rowOff>
    </xdr:from>
    <xdr:ext cx="762000" cy="255270"/>
    <xdr:sp macro="" textlink="">
      <xdr:nvSpPr>
        <xdr:cNvPr id="447" name="将来負担の状況最小値テキスト"/>
        <xdr:cNvSpPr txBox="1"/>
      </xdr:nvSpPr>
      <xdr:spPr>
        <a:xfrm>
          <a:off x="17106900" y="3952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36830</xdr:rowOff>
    </xdr:from>
    <xdr:to xmlns:xdr="http://schemas.openxmlformats.org/drawingml/2006/spreadsheetDrawing">
      <xdr:col>81</xdr:col>
      <xdr:colOff>133350</xdr:colOff>
      <xdr:row>23</xdr:row>
      <xdr:rowOff>36830</xdr:rowOff>
    </xdr:to>
    <xdr:cxnSp macro="">
      <xdr:nvCxnSpPr>
        <xdr:cNvPr id="448" name="直線コネクタ 447"/>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270"/>
    <xdr:sp macro="" textlink="">
      <xdr:nvSpPr>
        <xdr:cNvPr id="449" name="将来負担の状況最大値テキスト"/>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144145</xdr:rowOff>
    </xdr:from>
    <xdr:to xmlns:xdr="http://schemas.openxmlformats.org/drawingml/2006/spreadsheetDrawing">
      <xdr:col>81</xdr:col>
      <xdr:colOff>44450</xdr:colOff>
      <xdr:row>15</xdr:row>
      <xdr:rowOff>18415</xdr:rowOff>
    </xdr:to>
    <xdr:cxnSp macro="">
      <xdr:nvCxnSpPr>
        <xdr:cNvPr id="451" name="直線コネクタ 450"/>
        <xdr:cNvCxnSpPr/>
      </xdr:nvCxnSpPr>
      <xdr:spPr>
        <a:xfrm flipV="1">
          <a:off x="16179800" y="25444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5270"/>
    <xdr:sp macro="" textlink="">
      <xdr:nvSpPr>
        <xdr:cNvPr id="452" name="将来負担の状況平均値テキスト"/>
        <xdr:cNvSpPr txBox="1"/>
      </xdr:nvSpPr>
      <xdr:spPr>
        <a:xfrm>
          <a:off x="17106900" y="21209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18415</xdr:rowOff>
    </xdr:from>
    <xdr:to xmlns:xdr="http://schemas.openxmlformats.org/drawingml/2006/spreadsheetDrawing">
      <xdr:col>77</xdr:col>
      <xdr:colOff>44450</xdr:colOff>
      <xdr:row>15</xdr:row>
      <xdr:rowOff>142240</xdr:rowOff>
    </xdr:to>
    <xdr:cxnSp macro="">
      <xdr:nvCxnSpPr>
        <xdr:cNvPr id="454" name="直線コネクタ 453"/>
        <xdr:cNvCxnSpPr/>
      </xdr:nvCxnSpPr>
      <xdr:spPr>
        <a:xfrm flipV="1">
          <a:off x="15290800" y="259016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270"/>
    <xdr:sp macro="" textlink="">
      <xdr:nvSpPr>
        <xdr:cNvPr id="456" name="テキスト ボックス 455"/>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111760</xdr:rowOff>
    </xdr:from>
    <xdr:to xmlns:xdr="http://schemas.openxmlformats.org/drawingml/2006/spreadsheetDrawing">
      <xdr:col>72</xdr:col>
      <xdr:colOff>203200</xdr:colOff>
      <xdr:row>15</xdr:row>
      <xdr:rowOff>142240</xdr:rowOff>
    </xdr:to>
    <xdr:cxnSp macro="">
      <xdr:nvCxnSpPr>
        <xdr:cNvPr id="457" name="直線コネクタ 456"/>
        <xdr:cNvCxnSpPr/>
      </xdr:nvCxnSpPr>
      <xdr:spPr>
        <a:xfrm>
          <a:off x="14401800" y="26835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8" name="フローチャート: 判断 45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270"/>
    <xdr:sp macro="" textlink="">
      <xdr:nvSpPr>
        <xdr:cNvPr id="459" name="テキスト ボックス 458"/>
        <xdr:cNvSpPr txBox="1"/>
      </xdr:nvSpPr>
      <xdr:spPr>
        <a:xfrm>
          <a:off x="14909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111760</xdr:rowOff>
    </xdr:from>
    <xdr:to xmlns:xdr="http://schemas.openxmlformats.org/drawingml/2006/spreadsheetDrawing">
      <xdr:col>68</xdr:col>
      <xdr:colOff>152400</xdr:colOff>
      <xdr:row>16</xdr:row>
      <xdr:rowOff>26035</xdr:rowOff>
    </xdr:to>
    <xdr:cxnSp macro="">
      <xdr:nvCxnSpPr>
        <xdr:cNvPr id="460" name="直線コネクタ 459"/>
        <xdr:cNvCxnSpPr/>
      </xdr:nvCxnSpPr>
      <xdr:spPr>
        <a:xfrm flipV="1">
          <a:off x="13512800" y="26835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61" name="フローチャート: 判断 46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5270"/>
    <xdr:sp macro="" textlink="">
      <xdr:nvSpPr>
        <xdr:cNvPr id="462" name="テキスト ボックス 461"/>
        <xdr:cNvSpPr txBox="1"/>
      </xdr:nvSpPr>
      <xdr:spPr>
        <a:xfrm>
          <a:off x="14020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8890</xdr:rowOff>
    </xdr:from>
    <xdr:to xmlns:xdr="http://schemas.openxmlformats.org/drawingml/2006/spreadsheetDrawing">
      <xdr:col>64</xdr:col>
      <xdr:colOff>152400</xdr:colOff>
      <xdr:row>14</xdr:row>
      <xdr:rowOff>110490</xdr:rowOff>
    </xdr:to>
    <xdr:sp macro="" textlink="">
      <xdr:nvSpPr>
        <xdr:cNvPr id="463" name="フローチャート: 判断 462"/>
        <xdr:cNvSpPr/>
      </xdr:nvSpPr>
      <xdr:spPr>
        <a:xfrm>
          <a:off x="13462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121285</xdr:rowOff>
    </xdr:from>
    <xdr:ext cx="762000" cy="255270"/>
    <xdr:sp macro="" textlink="">
      <xdr:nvSpPr>
        <xdr:cNvPr id="464" name="テキスト ボックス 463"/>
        <xdr:cNvSpPr txBox="1"/>
      </xdr:nvSpPr>
      <xdr:spPr>
        <a:xfrm>
          <a:off x="13131800" y="2178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93345</xdr:rowOff>
    </xdr:from>
    <xdr:to xmlns:xdr="http://schemas.openxmlformats.org/drawingml/2006/spreadsheetDrawing">
      <xdr:col>81</xdr:col>
      <xdr:colOff>95250</xdr:colOff>
      <xdr:row>15</xdr:row>
      <xdr:rowOff>23495</xdr:rowOff>
    </xdr:to>
    <xdr:sp macro="" textlink="">
      <xdr:nvSpPr>
        <xdr:cNvPr id="470" name="楕円 469"/>
        <xdr:cNvSpPr/>
      </xdr:nvSpPr>
      <xdr:spPr>
        <a:xfrm>
          <a:off x="169672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65405</xdr:rowOff>
    </xdr:from>
    <xdr:ext cx="762000" cy="255270"/>
    <xdr:sp macro="" textlink="">
      <xdr:nvSpPr>
        <xdr:cNvPr id="471" name="将来負担の状況該当値テキスト"/>
        <xdr:cNvSpPr txBox="1"/>
      </xdr:nvSpPr>
      <xdr:spPr>
        <a:xfrm>
          <a:off x="17106900" y="2465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139065</xdr:rowOff>
    </xdr:from>
    <xdr:to xmlns:xdr="http://schemas.openxmlformats.org/drawingml/2006/spreadsheetDrawing">
      <xdr:col>77</xdr:col>
      <xdr:colOff>95250</xdr:colOff>
      <xdr:row>15</xdr:row>
      <xdr:rowOff>69215</xdr:rowOff>
    </xdr:to>
    <xdr:sp macro="" textlink="">
      <xdr:nvSpPr>
        <xdr:cNvPr id="472" name="楕円 471"/>
        <xdr:cNvSpPr/>
      </xdr:nvSpPr>
      <xdr:spPr>
        <a:xfrm>
          <a:off x="16129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53975</xdr:rowOff>
    </xdr:from>
    <xdr:ext cx="736600" cy="255270"/>
    <xdr:sp macro="" textlink="">
      <xdr:nvSpPr>
        <xdr:cNvPr id="473" name="テキスト ボックス 472"/>
        <xdr:cNvSpPr txBox="1"/>
      </xdr:nvSpPr>
      <xdr:spPr>
        <a:xfrm>
          <a:off x="15798800" y="2625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91440</xdr:rowOff>
    </xdr:from>
    <xdr:to xmlns:xdr="http://schemas.openxmlformats.org/drawingml/2006/spreadsheetDrawing">
      <xdr:col>73</xdr:col>
      <xdr:colOff>44450</xdr:colOff>
      <xdr:row>16</xdr:row>
      <xdr:rowOff>21590</xdr:rowOff>
    </xdr:to>
    <xdr:sp macro="" textlink="">
      <xdr:nvSpPr>
        <xdr:cNvPr id="474" name="楕円 473"/>
        <xdr:cNvSpPr/>
      </xdr:nvSpPr>
      <xdr:spPr>
        <a:xfrm>
          <a:off x="15240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6350</xdr:rowOff>
    </xdr:from>
    <xdr:ext cx="762000" cy="255270"/>
    <xdr:sp macro="" textlink="">
      <xdr:nvSpPr>
        <xdr:cNvPr id="475" name="テキスト ボックス 474"/>
        <xdr:cNvSpPr txBox="1"/>
      </xdr:nvSpPr>
      <xdr:spPr>
        <a:xfrm>
          <a:off x="14909800" y="27495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60960</xdr:rowOff>
    </xdr:from>
    <xdr:to xmlns:xdr="http://schemas.openxmlformats.org/drawingml/2006/spreadsheetDrawing">
      <xdr:col>68</xdr:col>
      <xdr:colOff>203200</xdr:colOff>
      <xdr:row>15</xdr:row>
      <xdr:rowOff>162560</xdr:rowOff>
    </xdr:to>
    <xdr:sp macro="" textlink="">
      <xdr:nvSpPr>
        <xdr:cNvPr id="476" name="楕円 475"/>
        <xdr:cNvSpPr/>
      </xdr:nvSpPr>
      <xdr:spPr>
        <a:xfrm>
          <a:off x="14351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147320</xdr:rowOff>
    </xdr:from>
    <xdr:ext cx="762000" cy="259080"/>
    <xdr:sp macro="" textlink="">
      <xdr:nvSpPr>
        <xdr:cNvPr id="477" name="テキスト ボックス 476"/>
        <xdr:cNvSpPr txBox="1"/>
      </xdr:nvSpPr>
      <xdr:spPr>
        <a:xfrm>
          <a:off x="14020800" y="271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146685</xdr:rowOff>
    </xdr:from>
    <xdr:to xmlns:xdr="http://schemas.openxmlformats.org/drawingml/2006/spreadsheetDrawing">
      <xdr:col>64</xdr:col>
      <xdr:colOff>152400</xdr:colOff>
      <xdr:row>16</xdr:row>
      <xdr:rowOff>76835</xdr:rowOff>
    </xdr:to>
    <xdr:sp macro="" textlink="">
      <xdr:nvSpPr>
        <xdr:cNvPr id="478" name="楕円 477"/>
        <xdr:cNvSpPr/>
      </xdr:nvSpPr>
      <xdr:spPr>
        <a:xfrm>
          <a:off x="13462000" y="27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61595</xdr:rowOff>
    </xdr:from>
    <xdr:ext cx="762000" cy="259080"/>
    <xdr:sp macro="" textlink="">
      <xdr:nvSpPr>
        <xdr:cNvPr id="479" name="テキスト ボックス 478"/>
        <xdr:cNvSpPr txBox="1"/>
      </xdr:nvSpPr>
      <xdr:spPr>
        <a:xfrm>
          <a:off x="13131800" y="280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人件費の前年度の19.2％から今年度は18.5％へと低下した。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会計年度任用職員報酬や期末手当の増額に加え、勤勉手当の支給などにより人件費の総額は増加したものの、普通交付税等の経常的一般財源等が大きく増加したことにより、比率としては改善す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a:t>
          </a:r>
          <a:r>
            <a:rPr kumimoji="1" lang="ja-JP" altLang="en-US" sz="1300">
              <a:latin typeface="ＭＳ Ｐゴシック"/>
              <a:ea typeface="ＭＳ Ｐゴシック"/>
            </a:rPr>
            <a:t>定員管理計画により人件費の適正化に努めるとともに、人材育成を通じた効率的な行財政改革を推進していく。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190" cy="259080"/>
    <xdr:sp macro="" textlink="">
      <xdr:nvSpPr>
        <xdr:cNvPr id="49" name="テキスト ボックス 48"/>
        <xdr:cNvSpPr txBox="1"/>
      </xdr:nvSpPr>
      <xdr:spPr>
        <a:xfrm>
          <a:off x="254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190" cy="255270"/>
    <xdr:sp macro="" textlink="">
      <xdr:nvSpPr>
        <xdr:cNvPr id="51" name="テキスト ボックス 50"/>
        <xdr:cNvSpPr txBox="1"/>
      </xdr:nvSpPr>
      <xdr:spPr>
        <a:xfrm>
          <a:off x="25400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190" cy="258445"/>
    <xdr:sp macro="" textlink="">
      <xdr:nvSpPr>
        <xdr:cNvPr id="53" name="テキスト ボックス 52"/>
        <xdr:cNvSpPr txBox="1"/>
      </xdr:nvSpPr>
      <xdr:spPr>
        <a:xfrm>
          <a:off x="254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190" cy="259080"/>
    <xdr:sp macro="" textlink="">
      <xdr:nvSpPr>
        <xdr:cNvPr id="55" name="テキスト ボックス 54"/>
        <xdr:cNvSpPr txBox="1"/>
      </xdr:nvSpPr>
      <xdr:spPr>
        <a:xfrm>
          <a:off x="254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190" cy="255270"/>
    <xdr:sp macro="" textlink="">
      <xdr:nvSpPr>
        <xdr:cNvPr id="57" name="テキスト ボックス 56"/>
        <xdr:cNvSpPr txBox="1"/>
      </xdr:nvSpPr>
      <xdr:spPr>
        <a:xfrm>
          <a:off x="25400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190" cy="259080"/>
    <xdr:sp macro="" textlink="">
      <xdr:nvSpPr>
        <xdr:cNvPr id="59" name="テキスト ボックス 58"/>
        <xdr:cNvSpPr txBox="1"/>
      </xdr:nvSpPr>
      <xdr:spPr>
        <a:xfrm>
          <a:off x="254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61" name="テキスト ボックス 60"/>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32</xdr:row>
      <xdr:rowOff>165100</xdr:rowOff>
    </xdr:from>
    <xdr:to xmlns:xdr="http://schemas.openxmlformats.org/drawingml/2006/spreadsheetDrawing">
      <xdr:col>24</xdr:col>
      <xdr:colOff>25400</xdr:colOff>
      <xdr:row>33</xdr:row>
      <xdr:rowOff>69850</xdr:rowOff>
    </xdr:to>
    <xdr:cxnSp macro="">
      <xdr:nvCxnSpPr>
        <xdr:cNvPr id="68" name="直線コネクタ 67"/>
        <xdr:cNvCxnSpPr/>
      </xdr:nvCxnSpPr>
      <xdr:spPr>
        <a:xfrm flipV="1">
          <a:off x="3987800" y="56515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107950</xdr:rowOff>
    </xdr:from>
    <xdr:ext cx="762000" cy="259080"/>
    <xdr:sp macro="" textlink="">
      <xdr:nvSpPr>
        <xdr:cNvPr id="69" name="人件費平均値テキスト"/>
        <xdr:cNvSpPr txBox="1"/>
      </xdr:nvSpPr>
      <xdr:spPr>
        <a:xfrm>
          <a:off x="4914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70" name="フローチャート: 判断 69"/>
        <xdr:cNvSpPr/>
      </xdr:nvSpPr>
      <xdr:spPr>
        <a:xfrm>
          <a:off x="4775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32</xdr:row>
      <xdr:rowOff>154940</xdr:rowOff>
    </xdr:from>
    <xdr:to xmlns:xdr="http://schemas.openxmlformats.org/drawingml/2006/spreadsheetDrawing">
      <xdr:col>19</xdr:col>
      <xdr:colOff>187325</xdr:colOff>
      <xdr:row>33</xdr:row>
      <xdr:rowOff>69850</xdr:rowOff>
    </xdr:to>
    <xdr:cxnSp macro="">
      <xdr:nvCxnSpPr>
        <xdr:cNvPr id="71" name="直線コネクタ 70"/>
        <xdr:cNvCxnSpPr/>
      </xdr:nvCxnSpPr>
      <xdr:spPr>
        <a:xfrm>
          <a:off x="3098800" y="56413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113665</xdr:rowOff>
    </xdr:from>
    <xdr:ext cx="732790" cy="258445"/>
    <xdr:sp macro="" textlink="">
      <xdr:nvSpPr>
        <xdr:cNvPr id="73" name="テキスト ボックス 72"/>
        <xdr:cNvSpPr txBox="1"/>
      </xdr:nvSpPr>
      <xdr:spPr>
        <a:xfrm>
          <a:off x="3606800" y="628586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32</xdr:row>
      <xdr:rowOff>143510</xdr:rowOff>
    </xdr:from>
    <xdr:to xmlns:xdr="http://schemas.openxmlformats.org/drawingml/2006/spreadsheetDrawing">
      <xdr:col>15</xdr:col>
      <xdr:colOff>98425</xdr:colOff>
      <xdr:row>32</xdr:row>
      <xdr:rowOff>154940</xdr:rowOff>
    </xdr:to>
    <xdr:cxnSp macro="">
      <xdr:nvCxnSpPr>
        <xdr:cNvPr id="74" name="直線コネクタ 73"/>
        <xdr:cNvCxnSpPr/>
      </xdr:nvCxnSpPr>
      <xdr:spPr>
        <a:xfrm>
          <a:off x="2209800" y="5629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75" name="フローチャート: 判断 74"/>
        <xdr:cNvSpPr/>
      </xdr:nvSpPr>
      <xdr:spPr>
        <a:xfrm>
          <a:off x="3048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92075</xdr:rowOff>
    </xdr:from>
    <xdr:ext cx="762000" cy="259080"/>
    <xdr:sp macro="" textlink="">
      <xdr:nvSpPr>
        <xdr:cNvPr id="76" name="テキスト ボックス 75"/>
        <xdr:cNvSpPr txBox="1"/>
      </xdr:nvSpPr>
      <xdr:spPr>
        <a:xfrm>
          <a:off x="2717800" y="626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32</xdr:row>
      <xdr:rowOff>143510</xdr:rowOff>
    </xdr:from>
    <xdr:to xmlns:xdr="http://schemas.openxmlformats.org/drawingml/2006/spreadsheetDrawing">
      <xdr:col>11</xdr:col>
      <xdr:colOff>9525</xdr:colOff>
      <xdr:row>33</xdr:row>
      <xdr:rowOff>156845</xdr:rowOff>
    </xdr:to>
    <xdr:cxnSp macro="">
      <xdr:nvCxnSpPr>
        <xdr:cNvPr id="77" name="直線コネクタ 76"/>
        <xdr:cNvCxnSpPr/>
      </xdr:nvCxnSpPr>
      <xdr:spPr>
        <a:xfrm flipV="1">
          <a:off x="1320800" y="56299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122555</xdr:rowOff>
    </xdr:from>
    <xdr:to xmlns:xdr="http://schemas.openxmlformats.org/drawingml/2006/spreadsheetDrawing">
      <xdr:col>11</xdr:col>
      <xdr:colOff>60325</xdr:colOff>
      <xdr:row>36</xdr:row>
      <xdr:rowOff>52705</xdr:rowOff>
    </xdr:to>
    <xdr:sp macro="" textlink="">
      <xdr:nvSpPr>
        <xdr:cNvPr id="78" name="フローチャート: 判断 77"/>
        <xdr:cNvSpPr/>
      </xdr:nvSpPr>
      <xdr:spPr>
        <a:xfrm>
          <a:off x="2159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37465</xdr:rowOff>
    </xdr:from>
    <xdr:ext cx="758190" cy="259080"/>
    <xdr:sp macro="" textlink="">
      <xdr:nvSpPr>
        <xdr:cNvPr id="79" name="テキスト ボックス 78"/>
        <xdr:cNvSpPr txBox="1"/>
      </xdr:nvSpPr>
      <xdr:spPr>
        <a:xfrm>
          <a:off x="1828800" y="62096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8255</xdr:rowOff>
    </xdr:from>
    <xdr:to xmlns:xdr="http://schemas.openxmlformats.org/drawingml/2006/spreadsheetDrawing">
      <xdr:col>6</xdr:col>
      <xdr:colOff>171450</xdr:colOff>
      <xdr:row>37</xdr:row>
      <xdr:rowOff>109855</xdr:rowOff>
    </xdr:to>
    <xdr:sp macro="" textlink="">
      <xdr:nvSpPr>
        <xdr:cNvPr id="80" name="フローチャート: 判断 79"/>
        <xdr:cNvSpPr/>
      </xdr:nvSpPr>
      <xdr:spPr>
        <a:xfrm>
          <a:off x="1270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94615</xdr:rowOff>
    </xdr:from>
    <xdr:ext cx="758190" cy="259080"/>
    <xdr:sp macro="" textlink="">
      <xdr:nvSpPr>
        <xdr:cNvPr id="81" name="テキスト ボックス 80"/>
        <xdr:cNvSpPr txBox="1"/>
      </xdr:nvSpPr>
      <xdr:spPr>
        <a:xfrm>
          <a:off x="939800" y="64382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4" name="テキスト ボックス 83"/>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32</xdr:row>
      <xdr:rowOff>114300</xdr:rowOff>
    </xdr:from>
    <xdr:to xmlns:xdr="http://schemas.openxmlformats.org/drawingml/2006/spreadsheetDrawing">
      <xdr:col>24</xdr:col>
      <xdr:colOff>76200</xdr:colOff>
      <xdr:row>33</xdr:row>
      <xdr:rowOff>44450</xdr:rowOff>
    </xdr:to>
    <xdr:sp macro="" textlink="">
      <xdr:nvSpPr>
        <xdr:cNvPr id="87" name="楕円 86"/>
        <xdr:cNvSpPr/>
      </xdr:nvSpPr>
      <xdr:spPr>
        <a:xfrm>
          <a:off x="4775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22860</xdr:rowOff>
    </xdr:from>
    <xdr:ext cx="762000" cy="259080"/>
    <xdr:sp macro="" textlink="">
      <xdr:nvSpPr>
        <xdr:cNvPr id="88" name="人件費該当値テキスト"/>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19050</xdr:rowOff>
    </xdr:from>
    <xdr:to xmlns:xdr="http://schemas.openxmlformats.org/drawingml/2006/spreadsheetDrawing">
      <xdr:col>20</xdr:col>
      <xdr:colOff>38100</xdr:colOff>
      <xdr:row>33</xdr:row>
      <xdr:rowOff>120650</xdr:rowOff>
    </xdr:to>
    <xdr:sp macro="" textlink="">
      <xdr:nvSpPr>
        <xdr:cNvPr id="89" name="楕円 88"/>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31</xdr:row>
      <xdr:rowOff>130810</xdr:rowOff>
    </xdr:from>
    <xdr:ext cx="732790" cy="259080"/>
    <xdr:sp macro="" textlink="">
      <xdr:nvSpPr>
        <xdr:cNvPr id="90" name="テキスト ボックス 89"/>
        <xdr:cNvSpPr txBox="1"/>
      </xdr:nvSpPr>
      <xdr:spPr>
        <a:xfrm>
          <a:off x="3606800" y="54457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32</xdr:row>
      <xdr:rowOff>103505</xdr:rowOff>
    </xdr:from>
    <xdr:to xmlns:xdr="http://schemas.openxmlformats.org/drawingml/2006/spreadsheetDrawing">
      <xdr:col>15</xdr:col>
      <xdr:colOff>149225</xdr:colOff>
      <xdr:row>33</xdr:row>
      <xdr:rowOff>33655</xdr:rowOff>
    </xdr:to>
    <xdr:sp macro="" textlink="">
      <xdr:nvSpPr>
        <xdr:cNvPr id="91" name="楕円 90"/>
        <xdr:cNvSpPr/>
      </xdr:nvSpPr>
      <xdr:spPr>
        <a:xfrm>
          <a:off x="304800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31</xdr:row>
      <xdr:rowOff>43815</xdr:rowOff>
    </xdr:from>
    <xdr:ext cx="762000" cy="255270"/>
    <xdr:sp macro="" textlink="">
      <xdr:nvSpPr>
        <xdr:cNvPr id="92" name="テキスト ボックス 91"/>
        <xdr:cNvSpPr txBox="1"/>
      </xdr:nvSpPr>
      <xdr:spPr>
        <a:xfrm>
          <a:off x="2717800" y="53587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32</xdr:row>
      <xdr:rowOff>92710</xdr:rowOff>
    </xdr:from>
    <xdr:to xmlns:xdr="http://schemas.openxmlformats.org/drawingml/2006/spreadsheetDrawing">
      <xdr:col>11</xdr:col>
      <xdr:colOff>60325</xdr:colOff>
      <xdr:row>33</xdr:row>
      <xdr:rowOff>22860</xdr:rowOff>
    </xdr:to>
    <xdr:sp macro="" textlink="">
      <xdr:nvSpPr>
        <xdr:cNvPr id="93" name="楕円 92"/>
        <xdr:cNvSpPr/>
      </xdr:nvSpPr>
      <xdr:spPr>
        <a:xfrm>
          <a:off x="2159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33020</xdr:rowOff>
    </xdr:from>
    <xdr:ext cx="758190" cy="259080"/>
    <xdr:sp macro="" textlink="">
      <xdr:nvSpPr>
        <xdr:cNvPr id="94" name="テキスト ボックス 93"/>
        <xdr:cNvSpPr txBox="1"/>
      </xdr:nvSpPr>
      <xdr:spPr>
        <a:xfrm>
          <a:off x="1828800" y="53479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106045</xdr:rowOff>
    </xdr:from>
    <xdr:to xmlns:xdr="http://schemas.openxmlformats.org/drawingml/2006/spreadsheetDrawing">
      <xdr:col>6</xdr:col>
      <xdr:colOff>171450</xdr:colOff>
      <xdr:row>34</xdr:row>
      <xdr:rowOff>36195</xdr:rowOff>
    </xdr:to>
    <xdr:sp macro="" textlink="">
      <xdr:nvSpPr>
        <xdr:cNvPr id="95" name="楕円 94"/>
        <xdr:cNvSpPr/>
      </xdr:nvSpPr>
      <xdr:spPr>
        <a:xfrm>
          <a:off x="12700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46355</xdr:rowOff>
    </xdr:from>
    <xdr:ext cx="758190" cy="259080"/>
    <xdr:sp macro="" textlink="">
      <xdr:nvSpPr>
        <xdr:cNvPr id="96" name="テキスト ボックス 95"/>
        <xdr:cNvSpPr txBox="1"/>
      </xdr:nvSpPr>
      <xdr:spPr>
        <a:xfrm>
          <a:off x="939800" y="55327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物件費の比率は、前年度の13.9％から今年度は13.8％へと低下した。</a:t>
          </a:r>
          <a:endParaRPr kumimoji="1" lang="ja-JP" altLang="en-US" sz="1200">
            <a:latin typeface="ＭＳ Ｐゴシック"/>
            <a:ea typeface="ＭＳ Ｐゴシック"/>
          </a:endParaRPr>
        </a:p>
        <a:p>
          <a:r>
            <a:rPr kumimoji="1" lang="ja-JP" altLang="en-US" sz="1200">
              <a:latin typeface="ＭＳ Ｐゴシック"/>
              <a:ea typeface="ＭＳ Ｐゴシック"/>
            </a:rPr>
            <a:t>金額ベースでは、システム使用料等の使用料及び賃借料の減があったものの、予防接種委託料の増などにより、全体で約33百万円の増加となった。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今後は、新たな事業の実施や公共施設等の維持管理に多額の支出が見込まれるため、事業の統廃合や集中化等を通じた効率的な行財政運営により、引き続き経費の削減・適正化に努めていく。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8" name="テキスト ボックス 107"/>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10" name="テキスト ボックス 109"/>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190" cy="255270"/>
    <xdr:sp macro="" textlink="">
      <xdr:nvSpPr>
        <xdr:cNvPr id="112" name="テキスト ボックス 111"/>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190" cy="255270"/>
    <xdr:sp macro="" textlink="">
      <xdr:nvSpPr>
        <xdr:cNvPr id="114" name="テキスト ボックス 113"/>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190" cy="255270"/>
    <xdr:sp macro="" textlink="">
      <xdr:nvSpPr>
        <xdr:cNvPr id="116" name="テキスト ボックス 115"/>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190" cy="255270"/>
    <xdr:sp macro="" textlink="">
      <xdr:nvSpPr>
        <xdr:cNvPr id="118" name="テキスト ボックス 117"/>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113030</xdr:rowOff>
    </xdr:from>
    <xdr:to xmlns:xdr="http://schemas.openxmlformats.org/drawingml/2006/spreadsheetDrawing">
      <xdr:col>82</xdr:col>
      <xdr:colOff>107950</xdr:colOff>
      <xdr:row>21</xdr:row>
      <xdr:rowOff>6350</xdr:rowOff>
    </xdr:to>
    <xdr:cxnSp macro="">
      <xdr:nvCxnSpPr>
        <xdr:cNvPr id="122" name="直線コネクタ 121"/>
        <xdr:cNvCxnSpPr/>
      </xdr:nvCxnSpPr>
      <xdr:spPr>
        <a:xfrm flipV="1">
          <a:off x="1651000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149225</xdr:rowOff>
    </xdr:from>
    <xdr:ext cx="762000" cy="259080"/>
    <xdr:sp macro="" textlink="">
      <xdr:nvSpPr>
        <xdr:cNvPr id="123" name="物件費最小値テキスト"/>
        <xdr:cNvSpPr txBox="1"/>
      </xdr:nvSpPr>
      <xdr:spPr>
        <a:xfrm>
          <a:off x="1659890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6350</xdr:rowOff>
    </xdr:from>
    <xdr:to xmlns:xdr="http://schemas.openxmlformats.org/drawingml/2006/spreadsheetDrawing">
      <xdr:col>82</xdr:col>
      <xdr:colOff>196850</xdr:colOff>
      <xdr:row>21</xdr:row>
      <xdr:rowOff>6350</xdr:rowOff>
    </xdr:to>
    <xdr:cxnSp macro="">
      <xdr:nvCxnSpPr>
        <xdr:cNvPr id="124" name="直線コネクタ 123"/>
        <xdr:cNvCxnSpPr/>
      </xdr:nvCxnSpPr>
      <xdr:spPr>
        <a:xfrm>
          <a:off x="16421100" y="360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27940</xdr:rowOff>
    </xdr:from>
    <xdr:ext cx="762000" cy="259080"/>
    <xdr:sp macro="" textlink="">
      <xdr:nvSpPr>
        <xdr:cNvPr id="125" name="物件費最大値テキスト"/>
        <xdr:cNvSpPr txBox="1"/>
      </xdr:nvSpPr>
      <xdr:spPr>
        <a:xfrm>
          <a:off x="1659890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113030</xdr:rowOff>
    </xdr:from>
    <xdr:to xmlns:xdr="http://schemas.openxmlformats.org/drawingml/2006/spreadsheetDrawing">
      <xdr:col>82</xdr:col>
      <xdr:colOff>196850</xdr:colOff>
      <xdr:row>12</xdr:row>
      <xdr:rowOff>113030</xdr:rowOff>
    </xdr:to>
    <xdr:cxnSp macro="">
      <xdr:nvCxnSpPr>
        <xdr:cNvPr id="126" name="直線コネクタ 125"/>
        <xdr:cNvCxnSpPr/>
      </xdr:nvCxnSpPr>
      <xdr:spPr>
        <a:xfrm>
          <a:off x="16421100" y="217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74930</xdr:rowOff>
    </xdr:from>
    <xdr:to xmlns:xdr="http://schemas.openxmlformats.org/drawingml/2006/spreadsheetDrawing">
      <xdr:col>82</xdr:col>
      <xdr:colOff>107950</xdr:colOff>
      <xdr:row>15</xdr:row>
      <xdr:rowOff>83820</xdr:rowOff>
    </xdr:to>
    <xdr:cxnSp macro="">
      <xdr:nvCxnSpPr>
        <xdr:cNvPr id="127" name="直線コネクタ 126"/>
        <xdr:cNvCxnSpPr/>
      </xdr:nvCxnSpPr>
      <xdr:spPr>
        <a:xfrm flipV="1">
          <a:off x="15671800" y="26466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105410</xdr:rowOff>
    </xdr:from>
    <xdr:ext cx="762000" cy="259080"/>
    <xdr:sp macro="" textlink="">
      <xdr:nvSpPr>
        <xdr:cNvPr id="128" name="物件費平均値テキスト"/>
        <xdr:cNvSpPr txBox="1"/>
      </xdr:nvSpPr>
      <xdr:spPr>
        <a:xfrm>
          <a:off x="16598900" y="267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46990</xdr:rowOff>
    </xdr:from>
    <xdr:to xmlns:xdr="http://schemas.openxmlformats.org/drawingml/2006/spreadsheetDrawing">
      <xdr:col>78</xdr:col>
      <xdr:colOff>69850</xdr:colOff>
      <xdr:row>15</xdr:row>
      <xdr:rowOff>83820</xdr:rowOff>
    </xdr:to>
    <xdr:cxnSp macro="">
      <xdr:nvCxnSpPr>
        <xdr:cNvPr id="130" name="直線コネクタ 129"/>
        <xdr:cNvCxnSpPr/>
      </xdr:nvCxnSpPr>
      <xdr:spPr>
        <a:xfrm>
          <a:off x="14782800" y="26187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2540</xdr:rowOff>
    </xdr:from>
    <xdr:ext cx="736600" cy="259080"/>
    <xdr:sp macro="" textlink="">
      <xdr:nvSpPr>
        <xdr:cNvPr id="132" name="テキスト ボックス 131"/>
        <xdr:cNvSpPr txBox="1"/>
      </xdr:nvSpPr>
      <xdr:spPr>
        <a:xfrm>
          <a:off x="15290800" y="274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127000</xdr:rowOff>
    </xdr:from>
    <xdr:to xmlns:xdr="http://schemas.openxmlformats.org/drawingml/2006/spreadsheetDrawing">
      <xdr:col>73</xdr:col>
      <xdr:colOff>180975</xdr:colOff>
      <xdr:row>15</xdr:row>
      <xdr:rowOff>46990</xdr:rowOff>
    </xdr:to>
    <xdr:cxnSp macro="">
      <xdr:nvCxnSpPr>
        <xdr:cNvPr id="133" name="直線コネクタ 132"/>
        <xdr:cNvCxnSpPr/>
      </xdr:nvCxnSpPr>
      <xdr:spPr>
        <a:xfrm>
          <a:off x="13893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96520</xdr:rowOff>
    </xdr:from>
    <xdr:to xmlns:xdr="http://schemas.openxmlformats.org/drawingml/2006/spreadsheetDrawing">
      <xdr:col>74</xdr:col>
      <xdr:colOff>31750</xdr:colOff>
      <xdr:row>16</xdr:row>
      <xdr:rowOff>26670</xdr:rowOff>
    </xdr:to>
    <xdr:sp macro="" textlink="">
      <xdr:nvSpPr>
        <xdr:cNvPr id="134" name="フローチャート: 判断 133"/>
        <xdr:cNvSpPr/>
      </xdr:nvSpPr>
      <xdr:spPr>
        <a:xfrm>
          <a:off x="1473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11430</xdr:rowOff>
    </xdr:from>
    <xdr:ext cx="762000" cy="259080"/>
    <xdr:sp macro="" textlink="">
      <xdr:nvSpPr>
        <xdr:cNvPr id="135" name="テキスト ボックス 134"/>
        <xdr:cNvSpPr txBox="1"/>
      </xdr:nvSpPr>
      <xdr:spPr>
        <a:xfrm>
          <a:off x="14401800" y="275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127000</xdr:rowOff>
    </xdr:from>
    <xdr:to xmlns:xdr="http://schemas.openxmlformats.org/drawingml/2006/spreadsheetDrawing">
      <xdr:col>69</xdr:col>
      <xdr:colOff>92075</xdr:colOff>
      <xdr:row>15</xdr:row>
      <xdr:rowOff>46990</xdr:rowOff>
    </xdr:to>
    <xdr:cxnSp macro="">
      <xdr:nvCxnSpPr>
        <xdr:cNvPr id="136" name="直線コネクタ 135"/>
        <xdr:cNvCxnSpPr/>
      </xdr:nvCxnSpPr>
      <xdr:spPr>
        <a:xfrm flipV="1">
          <a:off x="13004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158750</xdr:rowOff>
    </xdr:from>
    <xdr:to xmlns:xdr="http://schemas.openxmlformats.org/drawingml/2006/spreadsheetDrawing">
      <xdr:col>69</xdr:col>
      <xdr:colOff>142875</xdr:colOff>
      <xdr:row>15</xdr:row>
      <xdr:rowOff>88900</xdr:rowOff>
    </xdr:to>
    <xdr:sp macro="" textlink="">
      <xdr:nvSpPr>
        <xdr:cNvPr id="137" name="フローチャート: 判断 136"/>
        <xdr:cNvSpPr/>
      </xdr:nvSpPr>
      <xdr:spPr>
        <a:xfrm>
          <a:off x="13843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73660</xdr:rowOff>
    </xdr:from>
    <xdr:ext cx="758190" cy="259080"/>
    <xdr:sp macro="" textlink="">
      <xdr:nvSpPr>
        <xdr:cNvPr id="138" name="テキスト ボックス 137"/>
        <xdr:cNvSpPr txBox="1"/>
      </xdr:nvSpPr>
      <xdr:spPr>
        <a:xfrm>
          <a:off x="13512800" y="26454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60325</xdr:rowOff>
    </xdr:from>
    <xdr:to xmlns:xdr="http://schemas.openxmlformats.org/drawingml/2006/spreadsheetDrawing">
      <xdr:col>65</xdr:col>
      <xdr:colOff>53975</xdr:colOff>
      <xdr:row>15</xdr:row>
      <xdr:rowOff>161925</xdr:rowOff>
    </xdr:to>
    <xdr:sp macro="" textlink="">
      <xdr:nvSpPr>
        <xdr:cNvPr id="139" name="フローチャート: 判断 138"/>
        <xdr:cNvSpPr/>
      </xdr:nvSpPr>
      <xdr:spPr>
        <a:xfrm>
          <a:off x="12954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146685</xdr:rowOff>
    </xdr:from>
    <xdr:ext cx="762000" cy="255270"/>
    <xdr:sp macro="" textlink="">
      <xdr:nvSpPr>
        <xdr:cNvPr id="140" name="テキスト ボックス 139"/>
        <xdr:cNvSpPr txBox="1"/>
      </xdr:nvSpPr>
      <xdr:spPr>
        <a:xfrm>
          <a:off x="12623800" y="2718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23495</xdr:rowOff>
    </xdr:from>
    <xdr:to xmlns:xdr="http://schemas.openxmlformats.org/drawingml/2006/spreadsheetDrawing">
      <xdr:col>82</xdr:col>
      <xdr:colOff>158750</xdr:colOff>
      <xdr:row>15</xdr:row>
      <xdr:rowOff>125095</xdr:rowOff>
    </xdr:to>
    <xdr:sp macro="" textlink="">
      <xdr:nvSpPr>
        <xdr:cNvPr id="146" name="楕円 145"/>
        <xdr:cNvSpPr/>
      </xdr:nvSpPr>
      <xdr:spPr>
        <a:xfrm>
          <a:off x="164592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40640</xdr:rowOff>
    </xdr:from>
    <xdr:ext cx="762000" cy="255270"/>
    <xdr:sp macro="" textlink="">
      <xdr:nvSpPr>
        <xdr:cNvPr id="147" name="物件費該当値テキスト"/>
        <xdr:cNvSpPr txBox="1"/>
      </xdr:nvSpPr>
      <xdr:spPr>
        <a:xfrm>
          <a:off x="16598900" y="244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33020</xdr:rowOff>
    </xdr:from>
    <xdr:to xmlns:xdr="http://schemas.openxmlformats.org/drawingml/2006/spreadsheetDrawing">
      <xdr:col>78</xdr:col>
      <xdr:colOff>120650</xdr:colOff>
      <xdr:row>15</xdr:row>
      <xdr:rowOff>134620</xdr:rowOff>
    </xdr:to>
    <xdr:sp macro="" textlink="">
      <xdr:nvSpPr>
        <xdr:cNvPr id="148" name="楕円 147"/>
        <xdr:cNvSpPr/>
      </xdr:nvSpPr>
      <xdr:spPr>
        <a:xfrm>
          <a:off x="156210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144780</xdr:rowOff>
    </xdr:from>
    <xdr:ext cx="736600" cy="255270"/>
    <xdr:sp macro="" textlink="">
      <xdr:nvSpPr>
        <xdr:cNvPr id="149" name="テキスト ボックス 148"/>
        <xdr:cNvSpPr txBox="1"/>
      </xdr:nvSpPr>
      <xdr:spPr>
        <a:xfrm>
          <a:off x="15290800" y="23736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51" name="テキスト ボックス 15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76200</xdr:rowOff>
    </xdr:from>
    <xdr:to xmlns:xdr="http://schemas.openxmlformats.org/drawingml/2006/spreadsheetDrawing">
      <xdr:col>69</xdr:col>
      <xdr:colOff>142875</xdr:colOff>
      <xdr:row>15</xdr:row>
      <xdr:rowOff>6350</xdr:rowOff>
    </xdr:to>
    <xdr:sp macro="" textlink="">
      <xdr:nvSpPr>
        <xdr:cNvPr id="152" name="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16510</xdr:rowOff>
    </xdr:from>
    <xdr:ext cx="758190" cy="259080"/>
    <xdr:sp macro="" textlink="">
      <xdr:nvSpPr>
        <xdr:cNvPr id="153" name="テキスト ボックス 152"/>
        <xdr:cNvSpPr txBox="1"/>
      </xdr:nvSpPr>
      <xdr:spPr>
        <a:xfrm>
          <a:off x="13512800" y="2245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167640</xdr:rowOff>
    </xdr:from>
    <xdr:to xmlns:xdr="http://schemas.openxmlformats.org/drawingml/2006/spreadsheetDrawing">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107950</xdr:rowOff>
    </xdr:from>
    <xdr:ext cx="762000" cy="259080"/>
    <xdr:sp macro="" textlink="">
      <xdr:nvSpPr>
        <xdr:cNvPr id="155" name="テキスト ボックス 154"/>
        <xdr:cNvSpPr txBox="1"/>
      </xdr:nvSpPr>
      <xdr:spPr>
        <a:xfrm>
          <a:off x="12623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扶助費の比率は前年度の10.2％から今年度は10.8％へと増加した。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主な要因として、障害児入所給付費等や、自立支援給付費、自立支援医療費の増加が挙げられ、児童手当費の増なども含め、全体で約58百万円の増加となった。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今後も、社会保障関係費の増加傾向が続くことが見込まれるため、国による制度を確実に把握・活用し、必要な対策および財源の確保に努めていく。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1" name="テキスト ボックス 170"/>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3" name="テキスト ボックス 172"/>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5" name="テキスト ボックス 174"/>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7" name="テキスト ボックス 176"/>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9" name="テキスト ボックス 178"/>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1" name="テキスト ボックス 180"/>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78105</xdr:rowOff>
    </xdr:from>
    <xdr:to xmlns:xdr="http://schemas.openxmlformats.org/drawingml/2006/spreadsheetDrawing">
      <xdr:col>24</xdr:col>
      <xdr:colOff>25400</xdr:colOff>
      <xdr:row>60</xdr:row>
      <xdr:rowOff>132715</xdr:rowOff>
    </xdr:to>
    <xdr:cxnSp macro="">
      <xdr:nvCxnSpPr>
        <xdr:cNvPr id="185" name="直線コネクタ 184"/>
        <xdr:cNvCxnSpPr/>
      </xdr:nvCxnSpPr>
      <xdr:spPr>
        <a:xfrm flipV="1">
          <a:off x="482600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6"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7" name="直線コネクタ 186"/>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164465</xdr:rowOff>
    </xdr:from>
    <xdr:ext cx="762000" cy="259080"/>
    <xdr:sp macro="" textlink="">
      <xdr:nvSpPr>
        <xdr:cNvPr id="188" name="扶助費最大値テキスト"/>
        <xdr:cNvSpPr txBox="1"/>
      </xdr:nvSpPr>
      <xdr:spPr>
        <a:xfrm>
          <a:off x="4914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78105</xdr:rowOff>
    </xdr:from>
    <xdr:to xmlns:xdr="http://schemas.openxmlformats.org/drawingml/2006/spreadsheetDrawing">
      <xdr:col>24</xdr:col>
      <xdr:colOff>114300</xdr:colOff>
      <xdr:row>52</xdr:row>
      <xdr:rowOff>78105</xdr:rowOff>
    </xdr:to>
    <xdr:cxnSp macro="">
      <xdr:nvCxnSpPr>
        <xdr:cNvPr id="189" name="直線コネクタ 188"/>
        <xdr:cNvCxnSpPr/>
      </xdr:nvCxnSpPr>
      <xdr:spPr>
        <a:xfrm>
          <a:off x="4737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37465</xdr:rowOff>
    </xdr:from>
    <xdr:to xmlns:xdr="http://schemas.openxmlformats.org/drawingml/2006/spreadsheetDrawing">
      <xdr:col>24</xdr:col>
      <xdr:colOff>25400</xdr:colOff>
      <xdr:row>57</xdr:row>
      <xdr:rowOff>102235</xdr:rowOff>
    </xdr:to>
    <xdr:cxnSp macro="">
      <xdr:nvCxnSpPr>
        <xdr:cNvPr id="190" name="直線コネクタ 189"/>
        <xdr:cNvCxnSpPr/>
      </xdr:nvCxnSpPr>
      <xdr:spPr>
        <a:xfrm>
          <a:off x="3987800" y="98101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5270"/>
    <xdr:sp macro="" textlink="">
      <xdr:nvSpPr>
        <xdr:cNvPr id="191" name="扶助費平均値テキスト"/>
        <xdr:cNvSpPr txBox="1"/>
      </xdr:nvSpPr>
      <xdr:spPr>
        <a:xfrm>
          <a:off x="4914900" y="9277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92" name="フローチャート: 判断 191"/>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37465</xdr:rowOff>
    </xdr:from>
    <xdr:to xmlns:xdr="http://schemas.openxmlformats.org/drawingml/2006/spreadsheetDrawing">
      <xdr:col>19</xdr:col>
      <xdr:colOff>187325</xdr:colOff>
      <xdr:row>57</xdr:row>
      <xdr:rowOff>69850</xdr:rowOff>
    </xdr:to>
    <xdr:cxnSp macro="">
      <xdr:nvCxnSpPr>
        <xdr:cNvPr id="193" name="直線コネクタ 192"/>
        <xdr:cNvCxnSpPr/>
      </xdr:nvCxnSpPr>
      <xdr:spPr>
        <a:xfrm flipV="1">
          <a:off x="3098800" y="9810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94" name="フローチャート: 判断 193"/>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81915</xdr:rowOff>
    </xdr:from>
    <xdr:ext cx="732790" cy="259080"/>
    <xdr:sp macro="" textlink="">
      <xdr:nvSpPr>
        <xdr:cNvPr id="195" name="テキスト ボックス 194"/>
        <xdr:cNvSpPr txBox="1"/>
      </xdr:nvSpPr>
      <xdr:spPr>
        <a:xfrm>
          <a:off x="3606800" y="916876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4445</xdr:rowOff>
    </xdr:from>
    <xdr:to xmlns:xdr="http://schemas.openxmlformats.org/drawingml/2006/spreadsheetDrawing">
      <xdr:col>15</xdr:col>
      <xdr:colOff>98425</xdr:colOff>
      <xdr:row>57</xdr:row>
      <xdr:rowOff>69850</xdr:rowOff>
    </xdr:to>
    <xdr:cxnSp macro="">
      <xdr:nvCxnSpPr>
        <xdr:cNvPr id="196" name="直線コネクタ 195"/>
        <xdr:cNvCxnSpPr/>
      </xdr:nvCxnSpPr>
      <xdr:spPr>
        <a:xfrm>
          <a:off x="2209800" y="9777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97790</xdr:rowOff>
    </xdr:from>
    <xdr:to xmlns:xdr="http://schemas.openxmlformats.org/drawingml/2006/spreadsheetDrawing">
      <xdr:col>15</xdr:col>
      <xdr:colOff>149225</xdr:colOff>
      <xdr:row>55</xdr:row>
      <xdr:rowOff>27940</xdr:rowOff>
    </xdr:to>
    <xdr:sp macro="" textlink="">
      <xdr:nvSpPr>
        <xdr:cNvPr id="197" name="フローチャート: 判断 196"/>
        <xdr:cNvSpPr/>
      </xdr:nvSpPr>
      <xdr:spPr>
        <a:xfrm>
          <a:off x="3048000"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38100</xdr:rowOff>
    </xdr:from>
    <xdr:ext cx="762000" cy="259080"/>
    <xdr:sp macro="" textlink="">
      <xdr:nvSpPr>
        <xdr:cNvPr id="198" name="テキスト ボックス 197"/>
        <xdr:cNvSpPr txBox="1"/>
      </xdr:nvSpPr>
      <xdr:spPr>
        <a:xfrm>
          <a:off x="271780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4445</xdr:rowOff>
    </xdr:from>
    <xdr:to xmlns:xdr="http://schemas.openxmlformats.org/drawingml/2006/spreadsheetDrawing">
      <xdr:col>11</xdr:col>
      <xdr:colOff>9525</xdr:colOff>
      <xdr:row>57</xdr:row>
      <xdr:rowOff>69850</xdr:rowOff>
    </xdr:to>
    <xdr:cxnSp macro="">
      <xdr:nvCxnSpPr>
        <xdr:cNvPr id="199" name="直線コネクタ 198"/>
        <xdr:cNvCxnSpPr/>
      </xdr:nvCxnSpPr>
      <xdr:spPr>
        <a:xfrm flipV="1">
          <a:off x="1320800" y="9777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54610</xdr:rowOff>
    </xdr:from>
    <xdr:to xmlns:xdr="http://schemas.openxmlformats.org/drawingml/2006/spreadsheetDrawing">
      <xdr:col>11</xdr:col>
      <xdr:colOff>60325</xdr:colOff>
      <xdr:row>54</xdr:row>
      <xdr:rowOff>156210</xdr:rowOff>
    </xdr:to>
    <xdr:sp macro="" textlink="">
      <xdr:nvSpPr>
        <xdr:cNvPr id="200" name="フローチャート: 判断 199"/>
        <xdr:cNvSpPr/>
      </xdr:nvSpPr>
      <xdr:spPr>
        <a:xfrm>
          <a:off x="2159000" y="93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166370</xdr:rowOff>
    </xdr:from>
    <xdr:ext cx="758190" cy="255270"/>
    <xdr:sp macro="" textlink="">
      <xdr:nvSpPr>
        <xdr:cNvPr id="201" name="テキスト ボックス 200"/>
        <xdr:cNvSpPr txBox="1"/>
      </xdr:nvSpPr>
      <xdr:spPr>
        <a:xfrm>
          <a:off x="1828800" y="90817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8190" cy="259080"/>
    <xdr:sp macro="" textlink="">
      <xdr:nvSpPr>
        <xdr:cNvPr id="203" name="テキスト ボックス 202"/>
        <xdr:cNvSpPr txBox="1"/>
      </xdr:nvSpPr>
      <xdr:spPr>
        <a:xfrm>
          <a:off x="939800" y="9103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6" name="テキスト ボックス 205"/>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52070</xdr:rowOff>
    </xdr:from>
    <xdr:to xmlns:xdr="http://schemas.openxmlformats.org/drawingml/2006/spreadsheetDrawing">
      <xdr:col>24</xdr:col>
      <xdr:colOff>76200</xdr:colOff>
      <xdr:row>57</xdr:row>
      <xdr:rowOff>153035</xdr:rowOff>
    </xdr:to>
    <xdr:sp macro="" textlink="">
      <xdr:nvSpPr>
        <xdr:cNvPr id="209" name="楕円 208"/>
        <xdr:cNvSpPr/>
      </xdr:nvSpPr>
      <xdr:spPr>
        <a:xfrm>
          <a:off x="47752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23495</xdr:rowOff>
    </xdr:from>
    <xdr:ext cx="762000" cy="259080"/>
    <xdr:sp macro="" textlink="">
      <xdr:nvSpPr>
        <xdr:cNvPr id="210" name="扶助費該当値テキスト"/>
        <xdr:cNvSpPr txBox="1"/>
      </xdr:nvSpPr>
      <xdr:spPr>
        <a:xfrm>
          <a:off x="49149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158115</xdr:rowOff>
    </xdr:from>
    <xdr:to xmlns:xdr="http://schemas.openxmlformats.org/drawingml/2006/spreadsheetDrawing">
      <xdr:col>20</xdr:col>
      <xdr:colOff>38100</xdr:colOff>
      <xdr:row>57</xdr:row>
      <xdr:rowOff>88265</xdr:rowOff>
    </xdr:to>
    <xdr:sp macro="" textlink="">
      <xdr:nvSpPr>
        <xdr:cNvPr id="211" name="楕円 210"/>
        <xdr:cNvSpPr/>
      </xdr:nvSpPr>
      <xdr:spPr>
        <a:xfrm>
          <a:off x="3937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73025</xdr:rowOff>
    </xdr:from>
    <xdr:ext cx="732790" cy="259080"/>
    <xdr:sp macro="" textlink="">
      <xdr:nvSpPr>
        <xdr:cNvPr id="212" name="テキスト ボックス 211"/>
        <xdr:cNvSpPr txBox="1"/>
      </xdr:nvSpPr>
      <xdr:spPr>
        <a:xfrm>
          <a:off x="3606800" y="98456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2000" cy="259080"/>
    <xdr:sp macro="" textlink="">
      <xdr:nvSpPr>
        <xdr:cNvPr id="214" name="テキスト ボックス 213"/>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15" name="楕円 214"/>
        <xdr:cNvSpPr/>
      </xdr:nvSpPr>
      <xdr:spPr>
        <a:xfrm>
          <a:off x="2159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58190" cy="255270"/>
    <xdr:sp macro="" textlink="">
      <xdr:nvSpPr>
        <xdr:cNvPr id="216" name="テキスト ボックス 215"/>
        <xdr:cNvSpPr txBox="1"/>
      </xdr:nvSpPr>
      <xdr:spPr>
        <a:xfrm>
          <a:off x="1828800" y="98132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8190" cy="259080"/>
    <xdr:sp macro="" textlink="">
      <xdr:nvSpPr>
        <xdr:cNvPr id="218" name="テキスト ボックス 217"/>
        <xdr:cNvSpPr txBox="1"/>
      </xdr:nvSpPr>
      <xdr:spPr>
        <a:xfrm>
          <a:off x="939800" y="9878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その他の経費については、維持補修費において小中学校維持補修費の減があったものの、道路や河川・公園等の維持補修費が増加した。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また、投資及び出資金・貸付金において公立八女総合病院企業団負担金が減少したほか、繰出金においては福岡県介護保険広域連合負担金が増加した一方で、国民健康保険特別会計への基盤安定繰出金や後期高齢者医療療養給付費負担金が減少し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今後は、公共施設等の大規模改修や長寿命化工事に向けた計画的な対応が必須となるため、特別会計等への繰出金の適正化を図るとともに、事業の統廃合や集中化等を通じた効率的な財政運営に努めていく。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34" name="テキスト ボックス 233"/>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36" name="テキスト ボックス 235"/>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8" name="テキスト ボックス 237"/>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40" name="テキスト ボックス 239"/>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42" name="テキスト ボックス 241"/>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4" name="テキスト ボックス 243"/>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152400</xdr:rowOff>
    </xdr:from>
    <xdr:to xmlns:xdr="http://schemas.openxmlformats.org/drawingml/2006/spreadsheetDrawing">
      <xdr:col>82</xdr:col>
      <xdr:colOff>107950</xdr:colOff>
      <xdr:row>62</xdr:row>
      <xdr:rowOff>12700</xdr:rowOff>
    </xdr:to>
    <xdr:cxnSp macro="">
      <xdr:nvCxnSpPr>
        <xdr:cNvPr id="246" name="直線コネクタ 245"/>
        <xdr:cNvCxnSpPr/>
      </xdr:nvCxnSpPr>
      <xdr:spPr>
        <a:xfrm flipV="1">
          <a:off x="1651000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5270"/>
    <xdr:sp macro="" textlink="">
      <xdr:nvSpPr>
        <xdr:cNvPr id="247" name="その他最小値テキスト"/>
        <xdr:cNvSpPr txBox="1"/>
      </xdr:nvSpPr>
      <xdr:spPr>
        <a:xfrm>
          <a:off x="1659890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48" name="直線コネクタ 247"/>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67310</xdr:rowOff>
    </xdr:from>
    <xdr:ext cx="762000" cy="259080"/>
    <xdr:sp macro="" textlink="">
      <xdr:nvSpPr>
        <xdr:cNvPr id="249" name="その他最大値テキスト"/>
        <xdr:cNvSpPr txBox="1"/>
      </xdr:nvSpPr>
      <xdr:spPr>
        <a:xfrm>
          <a:off x="1659890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152400</xdr:rowOff>
    </xdr:from>
    <xdr:to xmlns:xdr="http://schemas.openxmlformats.org/drawingml/2006/spreadsheetDrawing">
      <xdr:col>82</xdr:col>
      <xdr:colOff>196850</xdr:colOff>
      <xdr:row>52</xdr:row>
      <xdr:rowOff>152400</xdr:rowOff>
    </xdr:to>
    <xdr:cxnSp macro="">
      <xdr:nvCxnSpPr>
        <xdr:cNvPr id="250" name="直線コネクタ 249"/>
        <xdr:cNvCxnSpPr/>
      </xdr:nvCxnSpPr>
      <xdr:spPr>
        <a:xfrm>
          <a:off x="16421100" y="906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0</xdr:rowOff>
    </xdr:from>
    <xdr:to xmlns:xdr="http://schemas.openxmlformats.org/drawingml/2006/spreadsheetDrawing">
      <xdr:col>82</xdr:col>
      <xdr:colOff>107950</xdr:colOff>
      <xdr:row>58</xdr:row>
      <xdr:rowOff>76200</xdr:rowOff>
    </xdr:to>
    <xdr:cxnSp macro="">
      <xdr:nvCxnSpPr>
        <xdr:cNvPr id="251" name="直線コネクタ 250"/>
        <xdr:cNvCxnSpPr/>
      </xdr:nvCxnSpPr>
      <xdr:spPr>
        <a:xfrm flipV="1">
          <a:off x="15671800" y="9944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86360</xdr:rowOff>
    </xdr:from>
    <xdr:ext cx="762000" cy="255270"/>
    <xdr:sp macro="" textlink="">
      <xdr:nvSpPr>
        <xdr:cNvPr id="252" name="その他平均値テキスト"/>
        <xdr:cNvSpPr txBox="1"/>
      </xdr:nvSpPr>
      <xdr:spPr>
        <a:xfrm>
          <a:off x="16598900" y="96875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76200</xdr:rowOff>
    </xdr:from>
    <xdr:to xmlns:xdr="http://schemas.openxmlformats.org/drawingml/2006/spreadsheetDrawing">
      <xdr:col>78</xdr:col>
      <xdr:colOff>69850</xdr:colOff>
      <xdr:row>58</xdr:row>
      <xdr:rowOff>88900</xdr:rowOff>
    </xdr:to>
    <xdr:cxnSp macro="">
      <xdr:nvCxnSpPr>
        <xdr:cNvPr id="254" name="直線コネクタ 253"/>
        <xdr:cNvCxnSpPr/>
      </xdr:nvCxnSpPr>
      <xdr:spPr>
        <a:xfrm flipV="1">
          <a:off x="14782800" y="10020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6" name="テキスト ボックス 255"/>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12700</xdr:rowOff>
    </xdr:from>
    <xdr:to xmlns:xdr="http://schemas.openxmlformats.org/drawingml/2006/spreadsheetDrawing">
      <xdr:col>73</xdr:col>
      <xdr:colOff>180975</xdr:colOff>
      <xdr:row>58</xdr:row>
      <xdr:rowOff>88900</xdr:rowOff>
    </xdr:to>
    <xdr:cxnSp macro="">
      <xdr:nvCxnSpPr>
        <xdr:cNvPr id="257" name="直線コネクタ 256"/>
        <xdr:cNvCxnSpPr/>
      </xdr:nvCxnSpPr>
      <xdr:spPr>
        <a:xfrm>
          <a:off x="13893800" y="9956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59" name="テキスト ボックス 258"/>
        <xdr:cNvSpPr txBox="1"/>
      </xdr:nvSpPr>
      <xdr:spPr>
        <a:xfrm>
          <a:off x="1440180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12700</xdr:rowOff>
    </xdr:from>
    <xdr:to xmlns:xdr="http://schemas.openxmlformats.org/drawingml/2006/spreadsheetDrawing">
      <xdr:col>69</xdr:col>
      <xdr:colOff>92075</xdr:colOff>
      <xdr:row>59</xdr:row>
      <xdr:rowOff>107950</xdr:rowOff>
    </xdr:to>
    <xdr:cxnSp macro="">
      <xdr:nvCxnSpPr>
        <xdr:cNvPr id="260" name="直線コネクタ 259"/>
        <xdr:cNvCxnSpPr/>
      </xdr:nvCxnSpPr>
      <xdr:spPr>
        <a:xfrm flipV="1">
          <a:off x="13004800" y="99568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124460</xdr:rowOff>
    </xdr:from>
    <xdr:ext cx="758190" cy="259080"/>
    <xdr:sp macro="" textlink="">
      <xdr:nvSpPr>
        <xdr:cNvPr id="262" name="テキスト ボックス 261"/>
        <xdr:cNvSpPr txBox="1"/>
      </xdr:nvSpPr>
      <xdr:spPr>
        <a:xfrm>
          <a:off x="13512800" y="10068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64" name="テキスト ボックス 263"/>
        <xdr:cNvSpPr txBox="1"/>
      </xdr:nvSpPr>
      <xdr:spPr>
        <a:xfrm>
          <a:off x="12623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6" name="テキスト ボックス 265"/>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7" name="テキスト ボックス 266"/>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9" name="テキスト ボックス 268"/>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70" name="楕円 269"/>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71" name="その他該当値テキスト"/>
        <xdr:cNvSpPr txBox="1"/>
      </xdr:nvSpPr>
      <xdr:spPr>
        <a:xfrm>
          <a:off x="165989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137160</xdr:rowOff>
    </xdr:from>
    <xdr:ext cx="736600" cy="259080"/>
    <xdr:sp macro="" textlink="">
      <xdr:nvSpPr>
        <xdr:cNvPr id="273" name="テキスト ボックス 272"/>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75" name="テキスト ボックス 274"/>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58190" cy="259080"/>
    <xdr:sp macro="" textlink="">
      <xdr:nvSpPr>
        <xdr:cNvPr id="277" name="テキスト ボックス 276"/>
        <xdr:cNvSpPr txBox="1"/>
      </xdr:nvSpPr>
      <xdr:spPr>
        <a:xfrm>
          <a:off x="13512800" y="9674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57150</xdr:rowOff>
    </xdr:from>
    <xdr:to xmlns:xdr="http://schemas.openxmlformats.org/drawingml/2006/spreadsheetDrawing">
      <xdr:col>65</xdr:col>
      <xdr:colOff>53975</xdr:colOff>
      <xdr:row>59</xdr:row>
      <xdr:rowOff>158750</xdr:rowOff>
    </xdr:to>
    <xdr:sp macro="" textlink="">
      <xdr:nvSpPr>
        <xdr:cNvPr id="278" name="楕円 277"/>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143510</xdr:rowOff>
    </xdr:from>
    <xdr:ext cx="762000" cy="255270"/>
    <xdr:sp macro="" textlink="">
      <xdr:nvSpPr>
        <xdr:cNvPr id="279" name="テキスト ボックス 278"/>
        <xdr:cNvSpPr txBox="1"/>
      </xdr:nvSpPr>
      <xdr:spPr>
        <a:xfrm>
          <a:off x="12623800" y="10259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補助費等の比率は、前年度の20.4％から今年度は20.5％へと増加した。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主な要因として、八女西部広域事務組合負担金や八女中部衛生施設事務組合負担金など一部事務組合に対する負担金の増に加え、障害児保育事業補助金や下水道事業会計繰出金等の増があり、全体で約65百万円の増加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今後は、一部事務組合負担金等の増加傾向も踏まえ、引き続き事業の統廃合や集中化等を通じた効率的な行財政改革を推進し、経費の適正化に努めていく。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1" name="テキスト ボックス 290"/>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3" name="テキスト ボックス 292"/>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4" name="直線コネクタ 293"/>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4190" cy="255270"/>
    <xdr:sp macro="" textlink="">
      <xdr:nvSpPr>
        <xdr:cNvPr id="295" name="テキスト ボックス 294"/>
        <xdr:cNvSpPr txBox="1"/>
      </xdr:nvSpPr>
      <xdr:spPr>
        <a:xfrm>
          <a:off x="11938000" y="6842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190" cy="255270"/>
    <xdr:sp macro="" textlink="">
      <xdr:nvSpPr>
        <xdr:cNvPr id="297" name="テキスト ボックス 296"/>
        <xdr:cNvSpPr txBox="1"/>
      </xdr:nvSpPr>
      <xdr:spPr>
        <a:xfrm>
          <a:off x="11938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8" name="直線コネクタ 297"/>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4190" cy="255270"/>
    <xdr:sp macro="" textlink="">
      <xdr:nvSpPr>
        <xdr:cNvPr id="299" name="テキスト ボックス 298"/>
        <xdr:cNvSpPr txBox="1"/>
      </xdr:nvSpPr>
      <xdr:spPr>
        <a:xfrm>
          <a:off x="11938000" y="5699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5270"/>
    <xdr:sp macro="" textlink="">
      <xdr:nvSpPr>
        <xdr:cNvPr id="301" name="テキスト ボックス 300"/>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64135</xdr:rowOff>
    </xdr:from>
    <xdr:to xmlns:xdr="http://schemas.openxmlformats.org/drawingml/2006/spreadsheetDrawing">
      <xdr:col>82</xdr:col>
      <xdr:colOff>107950</xdr:colOff>
      <xdr:row>40</xdr:row>
      <xdr:rowOff>18415</xdr:rowOff>
    </xdr:to>
    <xdr:cxnSp macro="">
      <xdr:nvCxnSpPr>
        <xdr:cNvPr id="303" name="直線コネクタ 302"/>
        <xdr:cNvCxnSpPr/>
      </xdr:nvCxnSpPr>
      <xdr:spPr>
        <a:xfrm flipV="1">
          <a:off x="1651000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161925</xdr:rowOff>
    </xdr:from>
    <xdr:ext cx="762000" cy="259080"/>
    <xdr:sp macro="" textlink="">
      <xdr:nvSpPr>
        <xdr:cNvPr id="304" name="補助費等最小値テキスト"/>
        <xdr:cNvSpPr txBox="1"/>
      </xdr:nvSpPr>
      <xdr:spPr>
        <a:xfrm>
          <a:off x="16598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18415</xdr:rowOff>
    </xdr:from>
    <xdr:to xmlns:xdr="http://schemas.openxmlformats.org/drawingml/2006/spreadsheetDrawing">
      <xdr:col>82</xdr:col>
      <xdr:colOff>196850</xdr:colOff>
      <xdr:row>40</xdr:row>
      <xdr:rowOff>18415</xdr:rowOff>
    </xdr:to>
    <xdr:cxnSp macro="">
      <xdr:nvCxnSpPr>
        <xdr:cNvPr id="305" name="直線コネクタ 304"/>
        <xdr:cNvCxnSpPr/>
      </xdr:nvCxnSpPr>
      <xdr:spPr>
        <a:xfrm>
          <a:off x="16421100" y="687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150495</xdr:rowOff>
    </xdr:from>
    <xdr:ext cx="762000" cy="259080"/>
    <xdr:sp macro="" textlink="">
      <xdr:nvSpPr>
        <xdr:cNvPr id="306" name="補助費等最大値テキスト"/>
        <xdr:cNvSpPr txBox="1"/>
      </xdr:nvSpPr>
      <xdr:spPr>
        <a:xfrm>
          <a:off x="1659890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64135</xdr:rowOff>
    </xdr:from>
    <xdr:to xmlns:xdr="http://schemas.openxmlformats.org/drawingml/2006/spreadsheetDrawing">
      <xdr:col>82</xdr:col>
      <xdr:colOff>196850</xdr:colOff>
      <xdr:row>33</xdr:row>
      <xdr:rowOff>64135</xdr:rowOff>
    </xdr:to>
    <xdr:cxnSp macro="">
      <xdr:nvCxnSpPr>
        <xdr:cNvPr id="307" name="直線コネクタ 306"/>
        <xdr:cNvCxnSpPr/>
      </xdr:nvCxnSpPr>
      <xdr:spPr>
        <a:xfrm>
          <a:off x="16421100" y="572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92710</xdr:rowOff>
    </xdr:from>
    <xdr:to xmlns:xdr="http://schemas.openxmlformats.org/drawingml/2006/spreadsheetDrawing">
      <xdr:col>82</xdr:col>
      <xdr:colOff>107950</xdr:colOff>
      <xdr:row>37</xdr:row>
      <xdr:rowOff>98425</xdr:rowOff>
    </xdr:to>
    <xdr:cxnSp macro="">
      <xdr:nvCxnSpPr>
        <xdr:cNvPr id="308" name="直線コネクタ 307"/>
        <xdr:cNvCxnSpPr/>
      </xdr:nvCxnSpPr>
      <xdr:spPr>
        <a:xfrm>
          <a:off x="15671800" y="64363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144145</xdr:rowOff>
    </xdr:from>
    <xdr:ext cx="762000" cy="255270"/>
    <xdr:sp macro="" textlink="">
      <xdr:nvSpPr>
        <xdr:cNvPr id="309" name="補助費等平均値テキスト"/>
        <xdr:cNvSpPr txBox="1"/>
      </xdr:nvSpPr>
      <xdr:spPr>
        <a:xfrm>
          <a:off x="16598900" y="597344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127635</xdr:rowOff>
    </xdr:from>
    <xdr:to xmlns:xdr="http://schemas.openxmlformats.org/drawingml/2006/spreadsheetDrawing">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52705</xdr:rowOff>
    </xdr:from>
    <xdr:to xmlns:xdr="http://schemas.openxmlformats.org/drawingml/2006/spreadsheetDrawing">
      <xdr:col>78</xdr:col>
      <xdr:colOff>69850</xdr:colOff>
      <xdr:row>37</xdr:row>
      <xdr:rowOff>92710</xdr:rowOff>
    </xdr:to>
    <xdr:cxnSp macro="">
      <xdr:nvCxnSpPr>
        <xdr:cNvPr id="311" name="直線コネクタ 310"/>
        <xdr:cNvCxnSpPr/>
      </xdr:nvCxnSpPr>
      <xdr:spPr>
        <a:xfrm>
          <a:off x="14782800" y="63963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93345</xdr:rowOff>
    </xdr:from>
    <xdr:to xmlns:xdr="http://schemas.openxmlformats.org/drawingml/2006/spreadsheetDrawing">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33655</xdr:rowOff>
    </xdr:from>
    <xdr:ext cx="736600" cy="258445"/>
    <xdr:sp macro="" textlink="">
      <xdr:nvSpPr>
        <xdr:cNvPr id="313" name="テキスト ボックス 312"/>
        <xdr:cNvSpPr txBox="1"/>
      </xdr:nvSpPr>
      <xdr:spPr>
        <a:xfrm>
          <a:off x="15290800" y="5862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149860</xdr:rowOff>
    </xdr:from>
    <xdr:to xmlns:xdr="http://schemas.openxmlformats.org/drawingml/2006/spreadsheetDrawing">
      <xdr:col>73</xdr:col>
      <xdr:colOff>180975</xdr:colOff>
      <xdr:row>37</xdr:row>
      <xdr:rowOff>52705</xdr:rowOff>
    </xdr:to>
    <xdr:cxnSp macro="">
      <xdr:nvCxnSpPr>
        <xdr:cNvPr id="314" name="直線コネクタ 313"/>
        <xdr:cNvCxnSpPr/>
      </xdr:nvCxnSpPr>
      <xdr:spPr>
        <a:xfrm>
          <a:off x="13893800" y="632206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5080</xdr:rowOff>
    </xdr:from>
    <xdr:ext cx="762000" cy="259080"/>
    <xdr:sp macro="" textlink="">
      <xdr:nvSpPr>
        <xdr:cNvPr id="316" name="テキスト ボックス 315"/>
        <xdr:cNvSpPr txBox="1"/>
      </xdr:nvSpPr>
      <xdr:spPr>
        <a:xfrm>
          <a:off x="14401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149860</xdr:rowOff>
    </xdr:from>
    <xdr:to xmlns:xdr="http://schemas.openxmlformats.org/drawingml/2006/spreadsheetDrawing">
      <xdr:col>69</xdr:col>
      <xdr:colOff>92075</xdr:colOff>
      <xdr:row>37</xdr:row>
      <xdr:rowOff>104140</xdr:rowOff>
    </xdr:to>
    <xdr:cxnSp macro="">
      <xdr:nvCxnSpPr>
        <xdr:cNvPr id="317" name="直線コネクタ 316"/>
        <xdr:cNvCxnSpPr/>
      </xdr:nvCxnSpPr>
      <xdr:spPr>
        <a:xfrm flipV="1">
          <a:off x="13004800" y="63220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1905</xdr:rowOff>
    </xdr:from>
    <xdr:to xmlns:xdr="http://schemas.openxmlformats.org/drawingml/2006/spreadsheetDrawing">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113665</xdr:rowOff>
    </xdr:from>
    <xdr:ext cx="758190" cy="258445"/>
    <xdr:sp macro="" textlink="">
      <xdr:nvSpPr>
        <xdr:cNvPr id="319" name="テキスト ボックス 318"/>
        <xdr:cNvSpPr txBox="1"/>
      </xdr:nvSpPr>
      <xdr:spPr>
        <a:xfrm>
          <a:off x="13512800" y="577151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76200</xdr:rowOff>
    </xdr:from>
    <xdr:to xmlns:xdr="http://schemas.openxmlformats.org/drawingml/2006/spreadsheetDrawing">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16510</xdr:rowOff>
    </xdr:from>
    <xdr:ext cx="762000" cy="259080"/>
    <xdr:sp macro="" textlink="">
      <xdr:nvSpPr>
        <xdr:cNvPr id="321" name="テキスト ボックス 320"/>
        <xdr:cNvSpPr txBox="1"/>
      </xdr:nvSpPr>
      <xdr:spPr>
        <a:xfrm>
          <a:off x="12623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3" name="テキスト ボックス 322"/>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4" name="テキスト ボックス 323"/>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6" name="テキスト ボックス 325"/>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47625</xdr:rowOff>
    </xdr:from>
    <xdr:to xmlns:xdr="http://schemas.openxmlformats.org/drawingml/2006/spreadsheetDrawing">
      <xdr:col>82</xdr:col>
      <xdr:colOff>158750</xdr:colOff>
      <xdr:row>37</xdr:row>
      <xdr:rowOff>149225</xdr:rowOff>
    </xdr:to>
    <xdr:sp macro="" textlink="">
      <xdr:nvSpPr>
        <xdr:cNvPr id="327" name="楕円 326"/>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19685</xdr:rowOff>
    </xdr:from>
    <xdr:ext cx="762000" cy="255270"/>
    <xdr:sp macro="" textlink="">
      <xdr:nvSpPr>
        <xdr:cNvPr id="328" name="補助費等該当値テキスト"/>
        <xdr:cNvSpPr txBox="1"/>
      </xdr:nvSpPr>
      <xdr:spPr>
        <a:xfrm>
          <a:off x="16598900" y="63633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41910</xdr:rowOff>
    </xdr:from>
    <xdr:to xmlns:xdr="http://schemas.openxmlformats.org/drawingml/2006/spreadsheetDrawing">
      <xdr:col>78</xdr:col>
      <xdr:colOff>120650</xdr:colOff>
      <xdr:row>37</xdr:row>
      <xdr:rowOff>143510</xdr:rowOff>
    </xdr:to>
    <xdr:sp macro="" textlink="">
      <xdr:nvSpPr>
        <xdr:cNvPr id="329" name="楕円 328"/>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128270</xdr:rowOff>
    </xdr:from>
    <xdr:ext cx="736600" cy="259080"/>
    <xdr:sp macro="" textlink="">
      <xdr:nvSpPr>
        <xdr:cNvPr id="330" name="テキスト ボックス 329"/>
        <xdr:cNvSpPr txBox="1"/>
      </xdr:nvSpPr>
      <xdr:spPr>
        <a:xfrm>
          <a:off x="15290800" y="6471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1905</xdr:rowOff>
    </xdr:from>
    <xdr:to xmlns:xdr="http://schemas.openxmlformats.org/drawingml/2006/spreadsheetDrawing">
      <xdr:col>74</xdr:col>
      <xdr:colOff>31750</xdr:colOff>
      <xdr:row>37</xdr:row>
      <xdr:rowOff>103505</xdr:rowOff>
    </xdr:to>
    <xdr:sp macro="" textlink="">
      <xdr:nvSpPr>
        <xdr:cNvPr id="331" name="楕円 330"/>
        <xdr:cNvSpPr/>
      </xdr:nvSpPr>
      <xdr:spPr>
        <a:xfrm>
          <a:off x="14732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88265</xdr:rowOff>
    </xdr:from>
    <xdr:ext cx="762000" cy="255270"/>
    <xdr:sp macro="" textlink="">
      <xdr:nvSpPr>
        <xdr:cNvPr id="332" name="テキスト ボックス 331"/>
        <xdr:cNvSpPr txBox="1"/>
      </xdr:nvSpPr>
      <xdr:spPr>
        <a:xfrm>
          <a:off x="14401800" y="64319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99060</xdr:rowOff>
    </xdr:from>
    <xdr:to xmlns:xdr="http://schemas.openxmlformats.org/drawingml/2006/spreadsheetDrawing">
      <xdr:col>69</xdr:col>
      <xdr:colOff>142875</xdr:colOff>
      <xdr:row>37</xdr:row>
      <xdr:rowOff>29210</xdr:rowOff>
    </xdr:to>
    <xdr:sp macro="" textlink="">
      <xdr:nvSpPr>
        <xdr:cNvPr id="333" name="楕円 332"/>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13970</xdr:rowOff>
    </xdr:from>
    <xdr:ext cx="758190" cy="259080"/>
    <xdr:sp macro="" textlink="">
      <xdr:nvSpPr>
        <xdr:cNvPr id="334" name="テキスト ボックス 333"/>
        <xdr:cNvSpPr txBox="1"/>
      </xdr:nvSpPr>
      <xdr:spPr>
        <a:xfrm>
          <a:off x="13512800" y="63576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53340</xdr:rowOff>
    </xdr:from>
    <xdr:to xmlns:xdr="http://schemas.openxmlformats.org/drawingml/2006/spreadsheetDrawing">
      <xdr:col>65</xdr:col>
      <xdr:colOff>53975</xdr:colOff>
      <xdr:row>37</xdr:row>
      <xdr:rowOff>154940</xdr:rowOff>
    </xdr:to>
    <xdr:sp macro="" textlink="">
      <xdr:nvSpPr>
        <xdr:cNvPr id="335" name="楕円 334"/>
        <xdr:cNvSpPr/>
      </xdr:nvSpPr>
      <xdr:spPr>
        <a:xfrm>
          <a:off x="12954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139700</xdr:rowOff>
    </xdr:from>
    <xdr:ext cx="762000" cy="259080"/>
    <xdr:sp macro="" textlink="">
      <xdr:nvSpPr>
        <xdr:cNvPr id="336" name="テキスト ボックス 335"/>
        <xdr:cNvSpPr txBox="1"/>
      </xdr:nvSpPr>
      <xdr:spPr>
        <a:xfrm>
          <a:off x="12623800" y="648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公債費の比率は、前年度の14.2％から今年度は13.4％へと低下した。</a:t>
          </a:r>
          <a:endParaRPr kumimoji="1" lang="ja-JP" altLang="en-US" sz="1200">
            <a:latin typeface="ＭＳ Ｐゴシック"/>
            <a:ea typeface="ＭＳ Ｐゴシック"/>
          </a:endParaRPr>
        </a:p>
        <a:p>
          <a:r>
            <a:rPr kumimoji="1" lang="ja-JP" altLang="en-US" sz="1200">
              <a:latin typeface="ＭＳ Ｐゴシック"/>
              <a:ea typeface="ＭＳ Ｐゴシック"/>
            </a:rPr>
            <a:t>主な要因として、起債利子は増加（＋2,604千円）したものの、起債元金が減少（▲4,112千円）したことが挙げられる。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今後は､普通建設事業や災害復旧事業等に伴う地方債の償還が増加するなど、厳しい状況が予想される。そのため、引き続き国による制度を確実に把握・活用するとともに、事業の統廃合や集中化等による効率的な行財政運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8" name="テキスト ボックス 347"/>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0" name="テキスト ボックス 349"/>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52" name="テキスト ボックス 351"/>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54" name="テキスト ボックス 353"/>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56" name="テキスト ボックス 355"/>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58" name="テキスト ボックス 357"/>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104140</xdr:rowOff>
    </xdr:to>
    <xdr:cxnSp macro="">
      <xdr:nvCxnSpPr>
        <xdr:cNvPr id="361" name="直線コネクタ 360"/>
        <xdr:cNvCxnSpPr/>
      </xdr:nvCxnSpPr>
      <xdr:spPr>
        <a:xfrm flipV="1">
          <a:off x="482600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5270"/>
    <xdr:sp macro="" textlink="">
      <xdr:nvSpPr>
        <xdr:cNvPr id="362" name="公債費最小値テキスト"/>
        <xdr:cNvSpPr txBox="1"/>
      </xdr:nvSpPr>
      <xdr:spPr>
        <a:xfrm>
          <a:off x="4914900" y="13792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3" name="直線コネクタ 362"/>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64"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65" name="直線コネクタ 364"/>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168275</xdr:rowOff>
    </xdr:from>
    <xdr:to xmlns:xdr="http://schemas.openxmlformats.org/drawingml/2006/spreadsheetDrawing">
      <xdr:col>24</xdr:col>
      <xdr:colOff>25400</xdr:colOff>
      <xdr:row>77</xdr:row>
      <xdr:rowOff>33020</xdr:rowOff>
    </xdr:to>
    <xdr:cxnSp macro="">
      <xdr:nvCxnSpPr>
        <xdr:cNvPr id="366" name="直線コネクタ 365"/>
        <xdr:cNvCxnSpPr/>
      </xdr:nvCxnSpPr>
      <xdr:spPr>
        <a:xfrm flipV="1">
          <a:off x="3987800" y="131984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762000" cy="259080"/>
    <xdr:sp macro="" textlink="">
      <xdr:nvSpPr>
        <xdr:cNvPr id="367" name="公債費平均値テキスト"/>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8" name="フローチャート: 判断 367"/>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33020</xdr:rowOff>
    </xdr:from>
    <xdr:to xmlns:xdr="http://schemas.openxmlformats.org/drawingml/2006/spreadsheetDrawing">
      <xdr:col>19</xdr:col>
      <xdr:colOff>187325</xdr:colOff>
      <xdr:row>77</xdr:row>
      <xdr:rowOff>33020</xdr:rowOff>
    </xdr:to>
    <xdr:cxnSp macro="">
      <xdr:nvCxnSpPr>
        <xdr:cNvPr id="369" name="直線コネクタ 368"/>
        <xdr:cNvCxnSpPr/>
      </xdr:nvCxnSpPr>
      <xdr:spPr>
        <a:xfrm>
          <a:off x="3098800" y="13234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70" name="フローチャート: 判断 369"/>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78105</xdr:rowOff>
    </xdr:from>
    <xdr:ext cx="732790" cy="255270"/>
    <xdr:sp macro="" textlink="">
      <xdr:nvSpPr>
        <xdr:cNvPr id="371" name="テキスト ボックス 370"/>
        <xdr:cNvSpPr txBox="1"/>
      </xdr:nvSpPr>
      <xdr:spPr>
        <a:xfrm>
          <a:off x="3606800" y="1327975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24130</xdr:rowOff>
    </xdr:from>
    <xdr:to xmlns:xdr="http://schemas.openxmlformats.org/drawingml/2006/spreadsheetDrawing">
      <xdr:col>15</xdr:col>
      <xdr:colOff>98425</xdr:colOff>
      <xdr:row>77</xdr:row>
      <xdr:rowOff>33020</xdr:rowOff>
    </xdr:to>
    <xdr:cxnSp macro="">
      <xdr:nvCxnSpPr>
        <xdr:cNvPr id="372" name="直線コネクタ 371"/>
        <xdr:cNvCxnSpPr/>
      </xdr:nvCxnSpPr>
      <xdr:spPr>
        <a:xfrm>
          <a:off x="2209800" y="13225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105410</xdr:rowOff>
    </xdr:from>
    <xdr:ext cx="762000" cy="259080"/>
    <xdr:sp macro="" textlink="">
      <xdr:nvSpPr>
        <xdr:cNvPr id="374" name="テキスト ボックス 373"/>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24130</xdr:rowOff>
    </xdr:from>
    <xdr:to xmlns:xdr="http://schemas.openxmlformats.org/drawingml/2006/spreadsheetDrawing">
      <xdr:col>11</xdr:col>
      <xdr:colOff>9525</xdr:colOff>
      <xdr:row>77</xdr:row>
      <xdr:rowOff>74930</xdr:rowOff>
    </xdr:to>
    <xdr:cxnSp macro="">
      <xdr:nvCxnSpPr>
        <xdr:cNvPr id="375" name="直線コネクタ 374"/>
        <xdr:cNvCxnSpPr/>
      </xdr:nvCxnSpPr>
      <xdr:spPr>
        <a:xfrm flipV="1">
          <a:off x="1320800" y="132257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158750</xdr:rowOff>
    </xdr:from>
    <xdr:to xmlns:xdr="http://schemas.openxmlformats.org/drawingml/2006/spreadsheetDrawing">
      <xdr:col>11</xdr:col>
      <xdr:colOff>60325</xdr:colOff>
      <xdr:row>77</xdr:row>
      <xdr:rowOff>88900</xdr:rowOff>
    </xdr:to>
    <xdr:sp macro="" textlink="">
      <xdr:nvSpPr>
        <xdr:cNvPr id="376" name="フローチャート: 判断 375"/>
        <xdr:cNvSpPr/>
      </xdr:nvSpPr>
      <xdr:spPr>
        <a:xfrm>
          <a:off x="2159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73660</xdr:rowOff>
    </xdr:from>
    <xdr:ext cx="758190" cy="259080"/>
    <xdr:sp macro="" textlink="">
      <xdr:nvSpPr>
        <xdr:cNvPr id="377" name="テキスト ボックス 376"/>
        <xdr:cNvSpPr txBox="1"/>
      </xdr:nvSpPr>
      <xdr:spPr>
        <a:xfrm>
          <a:off x="1828800" y="13275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78" name="フローチャート: 判断 377"/>
        <xdr:cNvSpPr/>
      </xdr:nvSpPr>
      <xdr:spPr>
        <a:xfrm>
          <a:off x="1270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121920</xdr:rowOff>
    </xdr:from>
    <xdr:ext cx="758190" cy="255270"/>
    <xdr:sp macro="" textlink="">
      <xdr:nvSpPr>
        <xdr:cNvPr id="379" name="テキスト ボックス 378"/>
        <xdr:cNvSpPr txBox="1"/>
      </xdr:nvSpPr>
      <xdr:spPr>
        <a:xfrm>
          <a:off x="939800" y="129806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2" name="テキスト ボックス 381"/>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117475</xdr:rowOff>
    </xdr:from>
    <xdr:to xmlns:xdr="http://schemas.openxmlformats.org/drawingml/2006/spreadsheetDrawing">
      <xdr:col>24</xdr:col>
      <xdr:colOff>76200</xdr:colOff>
      <xdr:row>77</xdr:row>
      <xdr:rowOff>47625</xdr:rowOff>
    </xdr:to>
    <xdr:sp macro="" textlink="">
      <xdr:nvSpPr>
        <xdr:cNvPr id="385" name="楕円 384"/>
        <xdr:cNvSpPr/>
      </xdr:nvSpPr>
      <xdr:spPr>
        <a:xfrm>
          <a:off x="47752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133985</xdr:rowOff>
    </xdr:from>
    <xdr:ext cx="762000" cy="255270"/>
    <xdr:sp macro="" textlink="">
      <xdr:nvSpPr>
        <xdr:cNvPr id="386" name="公債費該当値テキスト"/>
        <xdr:cNvSpPr txBox="1"/>
      </xdr:nvSpPr>
      <xdr:spPr>
        <a:xfrm>
          <a:off x="4914900" y="129927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153670</xdr:rowOff>
    </xdr:from>
    <xdr:to xmlns:xdr="http://schemas.openxmlformats.org/drawingml/2006/spreadsheetDrawing">
      <xdr:col>20</xdr:col>
      <xdr:colOff>38100</xdr:colOff>
      <xdr:row>77</xdr:row>
      <xdr:rowOff>83820</xdr:rowOff>
    </xdr:to>
    <xdr:sp macro="" textlink="">
      <xdr:nvSpPr>
        <xdr:cNvPr id="387" name="楕円 386"/>
        <xdr:cNvSpPr/>
      </xdr:nvSpPr>
      <xdr:spPr>
        <a:xfrm>
          <a:off x="3937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93980</xdr:rowOff>
    </xdr:from>
    <xdr:ext cx="732790" cy="259080"/>
    <xdr:sp macro="" textlink="">
      <xdr:nvSpPr>
        <xdr:cNvPr id="388" name="テキスト ボックス 387"/>
        <xdr:cNvSpPr txBox="1"/>
      </xdr:nvSpPr>
      <xdr:spPr>
        <a:xfrm>
          <a:off x="3606800" y="129527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153670</xdr:rowOff>
    </xdr:from>
    <xdr:to xmlns:xdr="http://schemas.openxmlformats.org/drawingml/2006/spreadsheetDrawing">
      <xdr:col>15</xdr:col>
      <xdr:colOff>149225</xdr:colOff>
      <xdr:row>77</xdr:row>
      <xdr:rowOff>83820</xdr:rowOff>
    </xdr:to>
    <xdr:sp macro="" textlink="">
      <xdr:nvSpPr>
        <xdr:cNvPr id="389" name="楕円 388"/>
        <xdr:cNvSpPr/>
      </xdr:nvSpPr>
      <xdr:spPr>
        <a:xfrm>
          <a:off x="3048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93980</xdr:rowOff>
    </xdr:from>
    <xdr:ext cx="762000" cy="259080"/>
    <xdr:sp macro="" textlink="">
      <xdr:nvSpPr>
        <xdr:cNvPr id="390" name="テキスト ボックス 389"/>
        <xdr:cNvSpPr txBox="1"/>
      </xdr:nvSpPr>
      <xdr:spPr>
        <a:xfrm>
          <a:off x="2717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144780</xdr:rowOff>
    </xdr:from>
    <xdr:to xmlns:xdr="http://schemas.openxmlformats.org/drawingml/2006/spreadsheetDrawing">
      <xdr:col>11</xdr:col>
      <xdr:colOff>60325</xdr:colOff>
      <xdr:row>77</xdr:row>
      <xdr:rowOff>74930</xdr:rowOff>
    </xdr:to>
    <xdr:sp macro="" textlink="">
      <xdr:nvSpPr>
        <xdr:cNvPr id="391" name="楕円 390"/>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85090</xdr:rowOff>
    </xdr:from>
    <xdr:ext cx="758190" cy="259080"/>
    <xdr:sp macro="" textlink="">
      <xdr:nvSpPr>
        <xdr:cNvPr id="392" name="テキスト ボックス 391"/>
        <xdr:cNvSpPr txBox="1"/>
      </xdr:nvSpPr>
      <xdr:spPr>
        <a:xfrm>
          <a:off x="1828800" y="12943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93" name="楕円 392"/>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109855</xdr:rowOff>
    </xdr:from>
    <xdr:ext cx="758190" cy="255270"/>
    <xdr:sp macro="" textlink="">
      <xdr:nvSpPr>
        <xdr:cNvPr id="394" name="テキスト ボックス 393"/>
        <xdr:cNvSpPr txBox="1"/>
      </xdr:nvSpPr>
      <xdr:spPr>
        <a:xfrm>
          <a:off x="939800" y="133115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公債費以外については、今年度は76.4％へと低下した。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歳出面では、一部事務組合負担金等の補助費等や、自立支援給付費等の扶助費、予防接種委託料等の物件費など、公債費以外の経費は増加傾向にあった。</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しかしながら、歳入面において、普通交付税や各種交付金(定額減税減収補てん特例交付金)など経常的一般財源等が大きく増加したことが、比率改善の主な要因となっている。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6" name="テキスト ボックス 405"/>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8" name="テキスト ボックス 407"/>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190" cy="255270"/>
    <xdr:sp macro="" textlink="">
      <xdr:nvSpPr>
        <xdr:cNvPr id="410" name="テキスト ボックス 409"/>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190" cy="255270"/>
    <xdr:sp macro="" textlink="">
      <xdr:nvSpPr>
        <xdr:cNvPr id="412" name="テキスト ボックス 411"/>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190" cy="255270"/>
    <xdr:sp macro="" textlink="">
      <xdr:nvSpPr>
        <xdr:cNvPr id="414" name="テキスト ボックス 413"/>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190" cy="255270"/>
    <xdr:sp macro="" textlink="">
      <xdr:nvSpPr>
        <xdr:cNvPr id="416" name="テキスト ボックス 415"/>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8" name="テキスト ボックス 417"/>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133985</xdr:rowOff>
    </xdr:from>
    <xdr:to xmlns:xdr="http://schemas.openxmlformats.org/drawingml/2006/spreadsheetDrawing">
      <xdr:col>82</xdr:col>
      <xdr:colOff>107950</xdr:colOff>
      <xdr:row>80</xdr:row>
      <xdr:rowOff>104140</xdr:rowOff>
    </xdr:to>
    <xdr:cxnSp macro="">
      <xdr:nvCxnSpPr>
        <xdr:cNvPr id="420" name="直線コネクタ 419"/>
        <xdr:cNvCxnSpPr/>
      </xdr:nvCxnSpPr>
      <xdr:spPr>
        <a:xfrm flipV="1">
          <a:off x="1651000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5270"/>
    <xdr:sp macro="" textlink="">
      <xdr:nvSpPr>
        <xdr:cNvPr id="421" name="公債費以外最小値テキスト"/>
        <xdr:cNvSpPr txBox="1"/>
      </xdr:nvSpPr>
      <xdr:spPr>
        <a:xfrm>
          <a:off x="16598900" y="13792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2" name="直線コネクタ 421"/>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48895</xdr:rowOff>
    </xdr:from>
    <xdr:ext cx="762000" cy="259080"/>
    <xdr:sp macro="" textlink="">
      <xdr:nvSpPr>
        <xdr:cNvPr id="423" name="公債費以外最大値テキスト"/>
        <xdr:cNvSpPr txBox="1"/>
      </xdr:nvSpPr>
      <xdr:spPr>
        <a:xfrm>
          <a:off x="16598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133985</xdr:rowOff>
    </xdr:from>
    <xdr:to xmlns:xdr="http://schemas.openxmlformats.org/drawingml/2006/spreadsheetDrawing">
      <xdr:col>82</xdr:col>
      <xdr:colOff>196850</xdr:colOff>
      <xdr:row>73</xdr:row>
      <xdr:rowOff>133985</xdr:rowOff>
    </xdr:to>
    <xdr:cxnSp macro="">
      <xdr:nvCxnSpPr>
        <xdr:cNvPr id="424" name="直線コネクタ 423"/>
        <xdr:cNvCxnSpPr/>
      </xdr:nvCxnSpPr>
      <xdr:spPr>
        <a:xfrm>
          <a:off x="16421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133985</xdr:rowOff>
    </xdr:from>
    <xdr:to xmlns:xdr="http://schemas.openxmlformats.org/drawingml/2006/spreadsheetDrawing">
      <xdr:col>82</xdr:col>
      <xdr:colOff>107950</xdr:colOff>
      <xdr:row>77</xdr:row>
      <xdr:rowOff>166370</xdr:rowOff>
    </xdr:to>
    <xdr:cxnSp macro="">
      <xdr:nvCxnSpPr>
        <xdr:cNvPr id="425" name="直線コネクタ 424"/>
        <xdr:cNvCxnSpPr/>
      </xdr:nvCxnSpPr>
      <xdr:spPr>
        <a:xfrm flipV="1">
          <a:off x="15671800" y="133356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58420</xdr:rowOff>
    </xdr:from>
    <xdr:ext cx="762000" cy="259080"/>
    <xdr:sp macro="" textlink="">
      <xdr:nvSpPr>
        <xdr:cNvPr id="426" name="公債費以外平均値テキスト"/>
        <xdr:cNvSpPr txBox="1"/>
      </xdr:nvSpPr>
      <xdr:spPr>
        <a:xfrm>
          <a:off x="16598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27" name="フローチャート: 判断 426"/>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97790</xdr:rowOff>
    </xdr:from>
    <xdr:to xmlns:xdr="http://schemas.openxmlformats.org/drawingml/2006/spreadsheetDrawing">
      <xdr:col>78</xdr:col>
      <xdr:colOff>69850</xdr:colOff>
      <xdr:row>77</xdr:row>
      <xdr:rowOff>166370</xdr:rowOff>
    </xdr:to>
    <xdr:cxnSp macro="">
      <xdr:nvCxnSpPr>
        <xdr:cNvPr id="428" name="直線コネクタ 427"/>
        <xdr:cNvCxnSpPr/>
      </xdr:nvCxnSpPr>
      <xdr:spPr>
        <a:xfrm>
          <a:off x="14782800" y="13299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29" name="フローチャート: 判断 428"/>
        <xdr:cNvSpPr/>
      </xdr:nvSpPr>
      <xdr:spPr>
        <a:xfrm>
          <a:off x="15621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103505</xdr:rowOff>
    </xdr:from>
    <xdr:ext cx="736600" cy="259080"/>
    <xdr:sp macro="" textlink="">
      <xdr:nvSpPr>
        <xdr:cNvPr id="430" name="テキスト ボックス 429"/>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104140</xdr:rowOff>
    </xdr:from>
    <xdr:to xmlns:xdr="http://schemas.openxmlformats.org/drawingml/2006/spreadsheetDrawing">
      <xdr:col>73</xdr:col>
      <xdr:colOff>180975</xdr:colOff>
      <xdr:row>77</xdr:row>
      <xdr:rowOff>97790</xdr:rowOff>
    </xdr:to>
    <xdr:cxnSp macro="">
      <xdr:nvCxnSpPr>
        <xdr:cNvPr id="431" name="直線コネクタ 430"/>
        <xdr:cNvCxnSpPr/>
      </xdr:nvCxnSpPr>
      <xdr:spPr>
        <a:xfrm>
          <a:off x="13893800" y="131343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107950</xdr:rowOff>
    </xdr:from>
    <xdr:to xmlns:xdr="http://schemas.openxmlformats.org/drawingml/2006/spreadsheetDrawing">
      <xdr:col>74</xdr:col>
      <xdr:colOff>31750</xdr:colOff>
      <xdr:row>77</xdr:row>
      <xdr:rowOff>38100</xdr:rowOff>
    </xdr:to>
    <xdr:sp macro="" textlink="">
      <xdr:nvSpPr>
        <xdr:cNvPr id="432" name="フローチャート: 判断 431"/>
        <xdr:cNvSpPr/>
      </xdr:nvSpPr>
      <xdr:spPr>
        <a:xfrm>
          <a:off x="14732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48260</xdr:rowOff>
    </xdr:from>
    <xdr:ext cx="762000" cy="259080"/>
    <xdr:sp macro="" textlink="">
      <xdr:nvSpPr>
        <xdr:cNvPr id="433" name="テキスト ボックス 432"/>
        <xdr:cNvSpPr txBox="1"/>
      </xdr:nvSpPr>
      <xdr:spPr>
        <a:xfrm>
          <a:off x="14401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104140</xdr:rowOff>
    </xdr:from>
    <xdr:to xmlns:xdr="http://schemas.openxmlformats.org/drawingml/2006/spreadsheetDrawing">
      <xdr:col>69</xdr:col>
      <xdr:colOff>92075</xdr:colOff>
      <xdr:row>78</xdr:row>
      <xdr:rowOff>109220</xdr:rowOff>
    </xdr:to>
    <xdr:cxnSp macro="">
      <xdr:nvCxnSpPr>
        <xdr:cNvPr id="434" name="直線コネクタ 433"/>
        <xdr:cNvCxnSpPr/>
      </xdr:nvCxnSpPr>
      <xdr:spPr>
        <a:xfrm flipV="1">
          <a:off x="13004800" y="1313434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58190" cy="259080"/>
    <xdr:sp macro="" textlink="">
      <xdr:nvSpPr>
        <xdr:cNvPr id="436" name="テキスト ボックス 435"/>
        <xdr:cNvSpPr txBox="1"/>
      </xdr:nvSpPr>
      <xdr:spPr>
        <a:xfrm>
          <a:off x="13512800" y="1276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37" name="フローチャート: 判断 436"/>
        <xdr:cNvSpPr/>
      </xdr:nvSpPr>
      <xdr:spPr>
        <a:xfrm>
          <a:off x="12954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144780</xdr:rowOff>
    </xdr:from>
    <xdr:ext cx="762000" cy="255270"/>
    <xdr:sp macro="" textlink="">
      <xdr:nvSpPr>
        <xdr:cNvPr id="438" name="テキスト ボックス 437"/>
        <xdr:cNvSpPr txBox="1"/>
      </xdr:nvSpPr>
      <xdr:spPr>
        <a:xfrm>
          <a:off x="12623800" y="13003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0" name="テキスト ボックス 439"/>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1" name="テキスト ボックス 440"/>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43" name="テキスト ボックス 442"/>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83185</xdr:rowOff>
    </xdr:from>
    <xdr:to xmlns:xdr="http://schemas.openxmlformats.org/drawingml/2006/spreadsheetDrawing">
      <xdr:col>82</xdr:col>
      <xdr:colOff>158750</xdr:colOff>
      <xdr:row>78</xdr:row>
      <xdr:rowOff>13335</xdr:rowOff>
    </xdr:to>
    <xdr:sp macro="" textlink="">
      <xdr:nvSpPr>
        <xdr:cNvPr id="444" name="楕円 443"/>
        <xdr:cNvSpPr/>
      </xdr:nvSpPr>
      <xdr:spPr>
        <a:xfrm>
          <a:off x="164592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55245</xdr:rowOff>
    </xdr:from>
    <xdr:ext cx="762000" cy="255270"/>
    <xdr:sp macro="" textlink="">
      <xdr:nvSpPr>
        <xdr:cNvPr id="445" name="公債費以外該当値テキスト"/>
        <xdr:cNvSpPr txBox="1"/>
      </xdr:nvSpPr>
      <xdr:spPr>
        <a:xfrm>
          <a:off x="16598900" y="13256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114935</xdr:rowOff>
    </xdr:from>
    <xdr:to xmlns:xdr="http://schemas.openxmlformats.org/drawingml/2006/spreadsheetDrawing">
      <xdr:col>78</xdr:col>
      <xdr:colOff>120650</xdr:colOff>
      <xdr:row>78</xdr:row>
      <xdr:rowOff>45085</xdr:rowOff>
    </xdr:to>
    <xdr:sp macro="" textlink="">
      <xdr:nvSpPr>
        <xdr:cNvPr id="446" name="楕円 445"/>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29845</xdr:rowOff>
    </xdr:from>
    <xdr:ext cx="736600" cy="255270"/>
    <xdr:sp macro="" textlink="">
      <xdr:nvSpPr>
        <xdr:cNvPr id="447" name="テキスト ボックス 446"/>
        <xdr:cNvSpPr txBox="1"/>
      </xdr:nvSpPr>
      <xdr:spPr>
        <a:xfrm>
          <a:off x="15290800" y="134029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46355</xdr:rowOff>
    </xdr:from>
    <xdr:to xmlns:xdr="http://schemas.openxmlformats.org/drawingml/2006/spreadsheetDrawing">
      <xdr:col>74</xdr:col>
      <xdr:colOff>31750</xdr:colOff>
      <xdr:row>77</xdr:row>
      <xdr:rowOff>147955</xdr:rowOff>
    </xdr:to>
    <xdr:sp macro="" textlink="">
      <xdr:nvSpPr>
        <xdr:cNvPr id="448" name="楕円 447"/>
        <xdr:cNvSpPr/>
      </xdr:nvSpPr>
      <xdr:spPr>
        <a:xfrm>
          <a:off x="14732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132715</xdr:rowOff>
    </xdr:from>
    <xdr:ext cx="762000" cy="255270"/>
    <xdr:sp macro="" textlink="">
      <xdr:nvSpPr>
        <xdr:cNvPr id="449" name="テキスト ボックス 448"/>
        <xdr:cNvSpPr txBox="1"/>
      </xdr:nvSpPr>
      <xdr:spPr>
        <a:xfrm>
          <a:off x="14401800" y="13334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53340</xdr:rowOff>
    </xdr:from>
    <xdr:to xmlns:xdr="http://schemas.openxmlformats.org/drawingml/2006/spreadsheetDrawing">
      <xdr:col>69</xdr:col>
      <xdr:colOff>142875</xdr:colOff>
      <xdr:row>76</xdr:row>
      <xdr:rowOff>154940</xdr:rowOff>
    </xdr:to>
    <xdr:sp macro="" textlink="">
      <xdr:nvSpPr>
        <xdr:cNvPr id="450" name="楕円 449"/>
        <xdr:cNvSpPr/>
      </xdr:nvSpPr>
      <xdr:spPr>
        <a:xfrm>
          <a:off x="13843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139700</xdr:rowOff>
    </xdr:from>
    <xdr:ext cx="758190" cy="259080"/>
    <xdr:sp macro="" textlink="">
      <xdr:nvSpPr>
        <xdr:cNvPr id="451" name="テキスト ボックス 450"/>
        <xdr:cNvSpPr txBox="1"/>
      </xdr:nvSpPr>
      <xdr:spPr>
        <a:xfrm>
          <a:off x="13512800" y="13169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57785</xdr:rowOff>
    </xdr:from>
    <xdr:to xmlns:xdr="http://schemas.openxmlformats.org/drawingml/2006/spreadsheetDrawing">
      <xdr:col>65</xdr:col>
      <xdr:colOff>53975</xdr:colOff>
      <xdr:row>78</xdr:row>
      <xdr:rowOff>159385</xdr:rowOff>
    </xdr:to>
    <xdr:sp macro="" textlink="">
      <xdr:nvSpPr>
        <xdr:cNvPr id="452" name="楕円 451"/>
        <xdr:cNvSpPr/>
      </xdr:nvSpPr>
      <xdr:spPr>
        <a:xfrm>
          <a:off x="12954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144145</xdr:rowOff>
    </xdr:from>
    <xdr:ext cx="762000" cy="255270"/>
    <xdr:sp macro="" textlink="">
      <xdr:nvSpPr>
        <xdr:cNvPr id="453" name="テキスト ボックス 452"/>
        <xdr:cNvSpPr txBox="1"/>
      </xdr:nvSpPr>
      <xdr:spPr>
        <a:xfrm>
          <a:off x="12623800" y="135172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3175</xdr:rowOff>
    </xdr:from>
    <xdr:to xmlns:xdr="http://schemas.openxmlformats.org/drawingml/2006/spreadsheetDrawing">
      <xdr:col>29</xdr:col>
      <xdr:colOff>127000</xdr:colOff>
      <xdr:row>20</xdr:row>
      <xdr:rowOff>107950</xdr:rowOff>
    </xdr:to>
    <xdr:cxnSp macro="">
      <xdr:nvCxnSpPr>
        <xdr:cNvPr id="47" name="直線コネクタ 46"/>
        <xdr:cNvCxnSpPr/>
      </xdr:nvCxnSpPr>
      <xdr:spPr>
        <a:xfrm flipV="1">
          <a:off x="5651500" y="210820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58190" cy="259080"/>
    <xdr:sp macro="" textlink="">
      <xdr:nvSpPr>
        <xdr:cNvPr id="48" name="人口1人当たり決算額の推移最小値テキスト130"/>
        <xdr:cNvSpPr txBox="1"/>
      </xdr:nvSpPr>
      <xdr:spPr>
        <a:xfrm>
          <a:off x="5740400" y="35566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107950</xdr:rowOff>
    </xdr:from>
    <xdr:to xmlns:xdr="http://schemas.openxmlformats.org/drawingml/2006/spreadsheetDrawing">
      <xdr:col>30</xdr:col>
      <xdr:colOff>25400</xdr:colOff>
      <xdr:row>20</xdr:row>
      <xdr:rowOff>107950</xdr:rowOff>
    </xdr:to>
    <xdr:cxnSp macro="">
      <xdr:nvCxnSpPr>
        <xdr:cNvPr id="49" name="直線コネクタ 48"/>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89535</xdr:rowOff>
    </xdr:from>
    <xdr:ext cx="758190" cy="255270"/>
    <xdr:sp macro="" textlink="">
      <xdr:nvSpPr>
        <xdr:cNvPr id="50" name="人口1人当たり決算額の推移最大値テキスト130"/>
        <xdr:cNvSpPr txBox="1"/>
      </xdr:nvSpPr>
      <xdr:spPr>
        <a:xfrm>
          <a:off x="5740400" y="18516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3175</xdr:rowOff>
    </xdr:from>
    <xdr:to xmlns:xdr="http://schemas.openxmlformats.org/drawingml/2006/spreadsheetDrawing">
      <xdr:col>30</xdr:col>
      <xdr:colOff>25400</xdr:colOff>
      <xdr:row>12</xdr:row>
      <xdr:rowOff>3175</xdr:rowOff>
    </xdr:to>
    <xdr:cxnSp macro="">
      <xdr:nvCxnSpPr>
        <xdr:cNvPr id="51" name="直線コネクタ 50"/>
        <xdr:cNvCxnSpPr/>
      </xdr:nvCxnSpPr>
      <xdr:spPr>
        <a:xfrm>
          <a:off x="5562600" y="210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166370</xdr:rowOff>
    </xdr:from>
    <xdr:to xmlns:xdr="http://schemas.openxmlformats.org/drawingml/2006/spreadsheetDrawing">
      <xdr:col>29</xdr:col>
      <xdr:colOff>127000</xdr:colOff>
      <xdr:row>20</xdr:row>
      <xdr:rowOff>6350</xdr:rowOff>
    </xdr:to>
    <xdr:cxnSp macro="">
      <xdr:nvCxnSpPr>
        <xdr:cNvPr id="52" name="直線コネクタ 51"/>
        <xdr:cNvCxnSpPr/>
      </xdr:nvCxnSpPr>
      <xdr:spPr>
        <a:xfrm flipV="1">
          <a:off x="5003800" y="3471545"/>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xdr:rowOff>
    </xdr:from>
    <xdr:ext cx="758190" cy="259080"/>
    <xdr:sp macro="" textlink="">
      <xdr:nvSpPr>
        <xdr:cNvPr id="53" name="人口1人当たり決算額の推移平均値テキスト130"/>
        <xdr:cNvSpPr txBox="1"/>
      </xdr:nvSpPr>
      <xdr:spPr>
        <a:xfrm>
          <a:off x="5740400" y="279209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156210</xdr:rowOff>
    </xdr:from>
    <xdr:to xmlns:xdr="http://schemas.openxmlformats.org/drawingml/2006/spreadsheetDrawing">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6350</xdr:rowOff>
    </xdr:from>
    <xdr:to xmlns:xdr="http://schemas.openxmlformats.org/drawingml/2006/spreadsheetDrawing">
      <xdr:col>26</xdr:col>
      <xdr:colOff>50800</xdr:colOff>
      <xdr:row>20</xdr:row>
      <xdr:rowOff>35560</xdr:rowOff>
    </xdr:to>
    <xdr:cxnSp macro="">
      <xdr:nvCxnSpPr>
        <xdr:cNvPr id="55" name="直線コネクタ 54"/>
        <xdr:cNvCxnSpPr/>
      </xdr:nvCxnSpPr>
      <xdr:spPr>
        <a:xfrm flipV="1">
          <a:off x="4305300" y="348297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84455</xdr:rowOff>
    </xdr:from>
    <xdr:to xmlns:xdr="http://schemas.openxmlformats.org/drawingml/2006/spreadsheetDrawing">
      <xdr:col>26</xdr:col>
      <xdr:colOff>101600</xdr:colOff>
      <xdr:row>18</xdr:row>
      <xdr:rowOff>14605</xdr:rowOff>
    </xdr:to>
    <xdr:sp macro="" textlink="">
      <xdr:nvSpPr>
        <xdr:cNvPr id="56" name="フローチャート: 判断 55"/>
        <xdr:cNvSpPr/>
      </xdr:nvSpPr>
      <xdr:spPr>
        <a:xfrm>
          <a:off x="4953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24765</xdr:rowOff>
    </xdr:from>
    <xdr:ext cx="736600" cy="259080"/>
    <xdr:sp macro="" textlink="">
      <xdr:nvSpPr>
        <xdr:cNvPr id="57" name="テキスト ボックス 56"/>
        <xdr:cNvSpPr txBox="1"/>
      </xdr:nvSpPr>
      <xdr:spPr>
        <a:xfrm>
          <a:off x="4622800" y="2815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31115</xdr:rowOff>
    </xdr:from>
    <xdr:to xmlns:xdr="http://schemas.openxmlformats.org/drawingml/2006/spreadsheetDrawing">
      <xdr:col>22</xdr:col>
      <xdr:colOff>114300</xdr:colOff>
      <xdr:row>20</xdr:row>
      <xdr:rowOff>35560</xdr:rowOff>
    </xdr:to>
    <xdr:cxnSp macro="">
      <xdr:nvCxnSpPr>
        <xdr:cNvPr id="58" name="直線コネクタ 57"/>
        <xdr:cNvCxnSpPr/>
      </xdr:nvCxnSpPr>
      <xdr:spPr>
        <a:xfrm>
          <a:off x="3606800" y="350774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60325</xdr:rowOff>
    </xdr:from>
    <xdr:ext cx="762000" cy="259080"/>
    <xdr:sp macro="" textlink="">
      <xdr:nvSpPr>
        <xdr:cNvPr id="60" name="テキスト ボックス 59"/>
        <xdr:cNvSpPr txBox="1"/>
      </xdr:nvSpPr>
      <xdr:spPr>
        <a:xfrm>
          <a:off x="3924300" y="285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31115</xdr:rowOff>
    </xdr:from>
    <xdr:to xmlns:xdr="http://schemas.openxmlformats.org/drawingml/2006/spreadsheetDrawing">
      <xdr:col>18</xdr:col>
      <xdr:colOff>177800</xdr:colOff>
      <xdr:row>20</xdr:row>
      <xdr:rowOff>37465</xdr:rowOff>
    </xdr:to>
    <xdr:cxnSp macro="">
      <xdr:nvCxnSpPr>
        <xdr:cNvPr id="61" name="直線コネクタ 60"/>
        <xdr:cNvCxnSpPr/>
      </xdr:nvCxnSpPr>
      <xdr:spPr>
        <a:xfrm flipV="1">
          <a:off x="2908300" y="350774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135890</xdr:rowOff>
    </xdr:from>
    <xdr:to xmlns:xdr="http://schemas.openxmlformats.org/drawingml/2006/spreadsheetDrawing">
      <xdr:col>19</xdr:col>
      <xdr:colOff>38100</xdr:colOff>
      <xdr:row>18</xdr:row>
      <xdr:rowOff>66040</xdr:rowOff>
    </xdr:to>
    <xdr:sp macro="" textlink="">
      <xdr:nvSpPr>
        <xdr:cNvPr id="62" name="フローチャート: 判断 61"/>
        <xdr:cNvSpPr/>
      </xdr:nvSpPr>
      <xdr:spPr>
        <a:xfrm>
          <a:off x="355600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76200</xdr:rowOff>
    </xdr:from>
    <xdr:ext cx="762000" cy="255270"/>
    <xdr:sp macro="" textlink="">
      <xdr:nvSpPr>
        <xdr:cNvPr id="63" name="テキスト ボックス 62"/>
        <xdr:cNvSpPr txBox="1"/>
      </xdr:nvSpPr>
      <xdr:spPr>
        <a:xfrm>
          <a:off x="3225800" y="28670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146050</xdr:rowOff>
    </xdr:from>
    <xdr:to xmlns:xdr="http://schemas.openxmlformats.org/drawingml/2006/spreadsheetDrawing">
      <xdr:col>15</xdr:col>
      <xdr:colOff>101600</xdr:colOff>
      <xdr:row>18</xdr:row>
      <xdr:rowOff>76200</xdr:rowOff>
    </xdr:to>
    <xdr:sp macro="" textlink="">
      <xdr:nvSpPr>
        <xdr:cNvPr id="64" name="フローチャート: 判断 63"/>
        <xdr:cNvSpPr/>
      </xdr:nvSpPr>
      <xdr:spPr>
        <a:xfrm>
          <a:off x="2857500" y="3108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86360</xdr:rowOff>
    </xdr:from>
    <xdr:ext cx="762000" cy="255270"/>
    <xdr:sp macro="" textlink="">
      <xdr:nvSpPr>
        <xdr:cNvPr id="65" name="テキスト ボックス 64"/>
        <xdr:cNvSpPr txBox="1"/>
      </xdr:nvSpPr>
      <xdr:spPr>
        <a:xfrm>
          <a:off x="2527300" y="28771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115570</xdr:rowOff>
    </xdr:from>
    <xdr:to xmlns:xdr="http://schemas.openxmlformats.org/drawingml/2006/spreadsheetDrawing">
      <xdr:col>29</xdr:col>
      <xdr:colOff>177800</xdr:colOff>
      <xdr:row>20</xdr:row>
      <xdr:rowOff>45720</xdr:rowOff>
    </xdr:to>
    <xdr:sp macro="" textlink="">
      <xdr:nvSpPr>
        <xdr:cNvPr id="71" name="楕円 70"/>
        <xdr:cNvSpPr/>
      </xdr:nvSpPr>
      <xdr:spPr>
        <a:xfrm>
          <a:off x="5600700" y="3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24130</xdr:rowOff>
    </xdr:from>
    <xdr:ext cx="758190" cy="259080"/>
    <xdr:sp macro="" textlink="">
      <xdr:nvSpPr>
        <xdr:cNvPr id="72" name="人口1人当たり決算額の推移該当値テキスト130"/>
        <xdr:cNvSpPr txBox="1"/>
      </xdr:nvSpPr>
      <xdr:spPr>
        <a:xfrm>
          <a:off x="5740400" y="332930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126365</xdr:rowOff>
    </xdr:from>
    <xdr:to xmlns:xdr="http://schemas.openxmlformats.org/drawingml/2006/spreadsheetDrawing">
      <xdr:col>26</xdr:col>
      <xdr:colOff>101600</xdr:colOff>
      <xdr:row>20</xdr:row>
      <xdr:rowOff>56515</xdr:rowOff>
    </xdr:to>
    <xdr:sp macro="" textlink="">
      <xdr:nvSpPr>
        <xdr:cNvPr id="73" name="楕円 72"/>
        <xdr:cNvSpPr/>
      </xdr:nvSpPr>
      <xdr:spPr>
        <a:xfrm>
          <a:off x="4953000" y="343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41275</xdr:rowOff>
    </xdr:from>
    <xdr:ext cx="736600" cy="255270"/>
    <xdr:sp macro="" textlink="">
      <xdr:nvSpPr>
        <xdr:cNvPr id="74" name="テキスト ボックス 73"/>
        <xdr:cNvSpPr txBox="1"/>
      </xdr:nvSpPr>
      <xdr:spPr>
        <a:xfrm>
          <a:off x="4622800" y="35179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156210</xdr:rowOff>
    </xdr:from>
    <xdr:to xmlns:xdr="http://schemas.openxmlformats.org/drawingml/2006/spreadsheetDrawing">
      <xdr:col>22</xdr:col>
      <xdr:colOff>165100</xdr:colOff>
      <xdr:row>20</xdr:row>
      <xdr:rowOff>86360</xdr:rowOff>
    </xdr:to>
    <xdr:sp macro="" textlink="">
      <xdr:nvSpPr>
        <xdr:cNvPr id="75" name="楕円 74"/>
        <xdr:cNvSpPr/>
      </xdr:nvSpPr>
      <xdr:spPr>
        <a:xfrm>
          <a:off x="4254500" y="346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71120</xdr:rowOff>
    </xdr:from>
    <xdr:ext cx="762000" cy="259080"/>
    <xdr:sp macro="" textlink="">
      <xdr:nvSpPr>
        <xdr:cNvPr id="76" name="テキスト ボックス 75"/>
        <xdr:cNvSpPr txBox="1"/>
      </xdr:nvSpPr>
      <xdr:spPr>
        <a:xfrm>
          <a:off x="3924300" y="3547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151765</xdr:rowOff>
    </xdr:from>
    <xdr:to xmlns:xdr="http://schemas.openxmlformats.org/drawingml/2006/spreadsheetDrawing">
      <xdr:col>19</xdr:col>
      <xdr:colOff>38100</xdr:colOff>
      <xdr:row>20</xdr:row>
      <xdr:rowOff>81915</xdr:rowOff>
    </xdr:to>
    <xdr:sp macro="" textlink="">
      <xdr:nvSpPr>
        <xdr:cNvPr id="77" name="楕円 76"/>
        <xdr:cNvSpPr/>
      </xdr:nvSpPr>
      <xdr:spPr>
        <a:xfrm>
          <a:off x="3556000" y="34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66675</xdr:rowOff>
    </xdr:from>
    <xdr:ext cx="762000" cy="255270"/>
    <xdr:sp macro="" textlink="">
      <xdr:nvSpPr>
        <xdr:cNvPr id="78" name="テキスト ボックス 77"/>
        <xdr:cNvSpPr txBox="1"/>
      </xdr:nvSpPr>
      <xdr:spPr>
        <a:xfrm>
          <a:off x="3225800" y="3543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158115</xdr:rowOff>
    </xdr:from>
    <xdr:to xmlns:xdr="http://schemas.openxmlformats.org/drawingml/2006/spreadsheetDrawing">
      <xdr:col>15</xdr:col>
      <xdr:colOff>101600</xdr:colOff>
      <xdr:row>20</xdr:row>
      <xdr:rowOff>88265</xdr:rowOff>
    </xdr:to>
    <xdr:sp macro="" textlink="">
      <xdr:nvSpPr>
        <xdr:cNvPr id="79" name="楕円 78"/>
        <xdr:cNvSpPr/>
      </xdr:nvSpPr>
      <xdr:spPr>
        <a:xfrm>
          <a:off x="2857500" y="346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73025</xdr:rowOff>
    </xdr:from>
    <xdr:ext cx="762000" cy="259080"/>
    <xdr:sp macro="" textlink="">
      <xdr:nvSpPr>
        <xdr:cNvPr id="80" name="テキスト ボックス 79"/>
        <xdr:cNvSpPr txBox="1"/>
      </xdr:nvSpPr>
      <xdr:spPr>
        <a:xfrm>
          <a:off x="2527300" y="354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6" name="テキスト ボックス 105"/>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37</xdr:row>
      <xdr:rowOff>278130</xdr:rowOff>
    </xdr:to>
    <xdr:cxnSp macro="">
      <xdr:nvCxnSpPr>
        <xdr:cNvPr id="108" name="直線コネクタ 107"/>
        <xdr:cNvCxnSpPr/>
      </xdr:nvCxnSpPr>
      <xdr:spPr>
        <a:xfrm flipV="1">
          <a:off x="5651500" y="6050915"/>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251460</xdr:rowOff>
    </xdr:from>
    <xdr:ext cx="758190" cy="259080"/>
    <xdr:sp macro="" textlink="">
      <xdr:nvSpPr>
        <xdr:cNvPr id="109" name="人口1人当たり決算額の推移最小値テキスト445"/>
        <xdr:cNvSpPr txBox="1"/>
      </xdr:nvSpPr>
      <xdr:spPr>
        <a:xfrm>
          <a:off x="5740400" y="7376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278130</xdr:rowOff>
    </xdr:from>
    <xdr:to xmlns:xdr="http://schemas.openxmlformats.org/drawingml/2006/spreadsheetDrawing">
      <xdr:col>30</xdr:col>
      <xdr:colOff>25400</xdr:colOff>
      <xdr:row>37</xdr:row>
      <xdr:rowOff>278130</xdr:rowOff>
    </xdr:to>
    <xdr:cxnSp macro="">
      <xdr:nvCxnSpPr>
        <xdr:cNvPr id="110" name="直線コネクタ 109"/>
        <xdr:cNvCxnSpPr/>
      </xdr:nvCxnSpPr>
      <xdr:spPr>
        <a:xfrm>
          <a:off x="5562600" y="740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40640</xdr:rowOff>
    </xdr:from>
    <xdr:ext cx="758190" cy="257175"/>
    <xdr:sp macro="" textlink="">
      <xdr:nvSpPr>
        <xdr:cNvPr id="111" name="人口1人当たり決算額の推移最大値テキスト445"/>
        <xdr:cNvSpPr txBox="1"/>
      </xdr:nvSpPr>
      <xdr:spPr>
        <a:xfrm>
          <a:off x="5740400" y="579374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2" name="直線コネクタ 111"/>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196215</xdr:rowOff>
    </xdr:from>
    <xdr:to xmlns:xdr="http://schemas.openxmlformats.org/drawingml/2006/spreadsheetDrawing">
      <xdr:col>29</xdr:col>
      <xdr:colOff>127000</xdr:colOff>
      <xdr:row>35</xdr:row>
      <xdr:rowOff>197485</xdr:rowOff>
    </xdr:to>
    <xdr:cxnSp macro="">
      <xdr:nvCxnSpPr>
        <xdr:cNvPr id="113" name="直線コネクタ 112"/>
        <xdr:cNvCxnSpPr/>
      </xdr:nvCxnSpPr>
      <xdr:spPr>
        <a:xfrm>
          <a:off x="5003800" y="680656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328295</xdr:rowOff>
    </xdr:from>
    <xdr:ext cx="758190" cy="255270"/>
    <xdr:sp macro="" textlink="">
      <xdr:nvSpPr>
        <xdr:cNvPr id="114" name="人口1人当たり決算額の推移平均値テキスト445"/>
        <xdr:cNvSpPr txBox="1"/>
      </xdr:nvSpPr>
      <xdr:spPr>
        <a:xfrm>
          <a:off x="5740400" y="659574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6007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196215</xdr:rowOff>
    </xdr:from>
    <xdr:to xmlns:xdr="http://schemas.openxmlformats.org/drawingml/2006/spreadsheetDrawing">
      <xdr:col>26</xdr:col>
      <xdr:colOff>50800</xdr:colOff>
      <xdr:row>35</xdr:row>
      <xdr:rowOff>208280</xdr:rowOff>
    </xdr:to>
    <xdr:cxnSp macro="">
      <xdr:nvCxnSpPr>
        <xdr:cNvPr id="116" name="直線コネクタ 115"/>
        <xdr:cNvCxnSpPr/>
      </xdr:nvCxnSpPr>
      <xdr:spPr>
        <a:xfrm flipV="1">
          <a:off x="4305300" y="680656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223520</xdr:rowOff>
    </xdr:to>
    <xdr:sp macro="" textlink="">
      <xdr:nvSpPr>
        <xdr:cNvPr id="117" name="フローチャート: 判断 116"/>
        <xdr:cNvSpPr/>
      </xdr:nvSpPr>
      <xdr:spPr>
        <a:xfrm>
          <a:off x="4953000" y="67329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233680</xdr:rowOff>
    </xdr:from>
    <xdr:ext cx="736600" cy="258445"/>
    <xdr:sp macro="" textlink="">
      <xdr:nvSpPr>
        <xdr:cNvPr id="118" name="テキスト ボックス 117"/>
        <xdr:cNvSpPr txBox="1"/>
      </xdr:nvSpPr>
      <xdr:spPr>
        <a:xfrm>
          <a:off x="4622800" y="65011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205740</xdr:rowOff>
    </xdr:from>
    <xdr:to xmlns:xdr="http://schemas.openxmlformats.org/drawingml/2006/spreadsheetDrawing">
      <xdr:col>22</xdr:col>
      <xdr:colOff>114300</xdr:colOff>
      <xdr:row>35</xdr:row>
      <xdr:rowOff>208280</xdr:rowOff>
    </xdr:to>
    <xdr:cxnSp macro="">
      <xdr:nvCxnSpPr>
        <xdr:cNvPr id="119" name="直線コネクタ 118"/>
        <xdr:cNvCxnSpPr/>
      </xdr:nvCxnSpPr>
      <xdr:spPr>
        <a:xfrm>
          <a:off x="3606800" y="681609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20" name="フローチャート: 判断 119"/>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224790</xdr:rowOff>
    </xdr:from>
    <xdr:ext cx="762000" cy="255270"/>
    <xdr:sp macro="" textlink="">
      <xdr:nvSpPr>
        <xdr:cNvPr id="121" name="テキスト ボックス 120"/>
        <xdr:cNvSpPr txBox="1"/>
      </xdr:nvSpPr>
      <xdr:spPr>
        <a:xfrm>
          <a:off x="3924300" y="64922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205740</xdr:rowOff>
    </xdr:from>
    <xdr:to xmlns:xdr="http://schemas.openxmlformats.org/drawingml/2006/spreadsheetDrawing">
      <xdr:col>18</xdr:col>
      <xdr:colOff>177800</xdr:colOff>
      <xdr:row>35</xdr:row>
      <xdr:rowOff>229870</xdr:rowOff>
    </xdr:to>
    <xdr:cxnSp macro="">
      <xdr:nvCxnSpPr>
        <xdr:cNvPr id="122" name="直線コネクタ 121"/>
        <xdr:cNvCxnSpPr/>
      </xdr:nvCxnSpPr>
      <xdr:spPr>
        <a:xfrm flipV="1">
          <a:off x="2908300" y="681609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248920</xdr:rowOff>
    </xdr:from>
    <xdr:ext cx="762000" cy="254000"/>
    <xdr:sp macro="" textlink="">
      <xdr:nvSpPr>
        <xdr:cNvPr id="124" name="テキスト ボックス 123"/>
        <xdr:cNvSpPr txBox="1"/>
      </xdr:nvSpPr>
      <xdr:spPr>
        <a:xfrm>
          <a:off x="3225800" y="651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35</xdr:row>
      <xdr:rowOff>259715</xdr:rowOff>
    </xdr:to>
    <xdr:sp macro="" textlink="">
      <xdr:nvSpPr>
        <xdr:cNvPr id="125" name="フローチャート: 判断 124"/>
        <xdr:cNvSpPr/>
      </xdr:nvSpPr>
      <xdr:spPr>
        <a:xfrm>
          <a:off x="28575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270510</xdr:rowOff>
    </xdr:from>
    <xdr:ext cx="762000" cy="255270"/>
    <xdr:sp macro="" textlink="">
      <xdr:nvSpPr>
        <xdr:cNvPr id="126" name="テキスト ボックス 125"/>
        <xdr:cNvSpPr txBox="1"/>
      </xdr:nvSpPr>
      <xdr:spPr>
        <a:xfrm>
          <a:off x="2527300" y="653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7" name="テキスト ボックス 126"/>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147955</xdr:rowOff>
    </xdr:from>
    <xdr:to xmlns:xdr="http://schemas.openxmlformats.org/drawingml/2006/spreadsheetDrawing">
      <xdr:col>29</xdr:col>
      <xdr:colOff>177800</xdr:colOff>
      <xdr:row>35</xdr:row>
      <xdr:rowOff>248920</xdr:rowOff>
    </xdr:to>
    <xdr:sp macro="" textlink="">
      <xdr:nvSpPr>
        <xdr:cNvPr id="132" name="楕円 131"/>
        <xdr:cNvSpPr/>
      </xdr:nvSpPr>
      <xdr:spPr>
        <a:xfrm>
          <a:off x="5600700" y="6758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119380</xdr:rowOff>
    </xdr:from>
    <xdr:ext cx="758190" cy="259080"/>
    <xdr:sp macro="" textlink="">
      <xdr:nvSpPr>
        <xdr:cNvPr id="133" name="人口1人当たり決算額の推移該当値テキスト445"/>
        <xdr:cNvSpPr txBox="1"/>
      </xdr:nvSpPr>
      <xdr:spPr>
        <a:xfrm>
          <a:off x="5740400" y="67297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145415</xdr:rowOff>
    </xdr:from>
    <xdr:to xmlns:xdr="http://schemas.openxmlformats.org/drawingml/2006/spreadsheetDrawing">
      <xdr:col>26</xdr:col>
      <xdr:colOff>101600</xdr:colOff>
      <xdr:row>35</xdr:row>
      <xdr:rowOff>247650</xdr:rowOff>
    </xdr:to>
    <xdr:sp macro="" textlink="">
      <xdr:nvSpPr>
        <xdr:cNvPr id="134" name="楕円 133"/>
        <xdr:cNvSpPr/>
      </xdr:nvSpPr>
      <xdr:spPr>
        <a:xfrm>
          <a:off x="4953000" y="67557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231140</xdr:rowOff>
    </xdr:from>
    <xdr:ext cx="736600" cy="259080"/>
    <xdr:sp macro="" textlink="">
      <xdr:nvSpPr>
        <xdr:cNvPr id="135" name="テキスト ボックス 134"/>
        <xdr:cNvSpPr txBox="1"/>
      </xdr:nvSpPr>
      <xdr:spPr>
        <a:xfrm>
          <a:off x="4622800" y="6841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158750</xdr:rowOff>
    </xdr:from>
    <xdr:to xmlns:xdr="http://schemas.openxmlformats.org/drawingml/2006/spreadsheetDrawing">
      <xdr:col>22</xdr:col>
      <xdr:colOff>165100</xdr:colOff>
      <xdr:row>35</xdr:row>
      <xdr:rowOff>259715</xdr:rowOff>
    </xdr:to>
    <xdr:sp macro="" textlink="">
      <xdr:nvSpPr>
        <xdr:cNvPr id="136" name="楕円 135"/>
        <xdr:cNvSpPr/>
      </xdr:nvSpPr>
      <xdr:spPr>
        <a:xfrm>
          <a:off x="4254500" y="6769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244475</xdr:rowOff>
    </xdr:from>
    <xdr:ext cx="762000" cy="259080"/>
    <xdr:sp macro="" textlink="">
      <xdr:nvSpPr>
        <xdr:cNvPr id="137" name="テキスト ボックス 136"/>
        <xdr:cNvSpPr txBox="1"/>
      </xdr:nvSpPr>
      <xdr:spPr>
        <a:xfrm>
          <a:off x="39243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154940</xdr:rowOff>
    </xdr:from>
    <xdr:to xmlns:xdr="http://schemas.openxmlformats.org/drawingml/2006/spreadsheetDrawing">
      <xdr:col>19</xdr:col>
      <xdr:colOff>38100</xdr:colOff>
      <xdr:row>35</xdr:row>
      <xdr:rowOff>256540</xdr:rowOff>
    </xdr:to>
    <xdr:sp macro="" textlink="">
      <xdr:nvSpPr>
        <xdr:cNvPr id="138" name="楕円 137"/>
        <xdr:cNvSpPr/>
      </xdr:nvSpPr>
      <xdr:spPr>
        <a:xfrm>
          <a:off x="3556000" y="676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240665</xdr:rowOff>
    </xdr:from>
    <xdr:ext cx="762000" cy="259080"/>
    <xdr:sp macro="" textlink="">
      <xdr:nvSpPr>
        <xdr:cNvPr id="139" name="テキスト ボックス 138"/>
        <xdr:cNvSpPr txBox="1"/>
      </xdr:nvSpPr>
      <xdr:spPr>
        <a:xfrm>
          <a:off x="32258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180340</xdr:rowOff>
    </xdr:from>
    <xdr:to xmlns:xdr="http://schemas.openxmlformats.org/drawingml/2006/spreadsheetDrawing">
      <xdr:col>15</xdr:col>
      <xdr:colOff>101600</xdr:colOff>
      <xdr:row>35</xdr:row>
      <xdr:rowOff>281305</xdr:rowOff>
    </xdr:to>
    <xdr:sp macro="" textlink="">
      <xdr:nvSpPr>
        <xdr:cNvPr id="140" name="楕円 139"/>
        <xdr:cNvSpPr/>
      </xdr:nvSpPr>
      <xdr:spPr>
        <a:xfrm>
          <a:off x="2857500" y="67906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266065</xdr:rowOff>
    </xdr:from>
    <xdr:ext cx="762000" cy="259080"/>
    <xdr:sp macro="" textlink="">
      <xdr:nvSpPr>
        <xdr:cNvPr id="141" name="テキスト ボックス 140"/>
        <xdr:cNvSpPr txBox="1"/>
      </xdr:nvSpPr>
      <xdr:spPr>
        <a:xfrm>
          <a:off x="2527300" y="6876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820" cy="255270"/>
    <xdr:sp macro="" textlink="">
      <xdr:nvSpPr>
        <xdr:cNvPr id="48" name="テキスト ボックス 47"/>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149860</xdr:rowOff>
    </xdr:from>
    <xdr:to xmlns:xdr="http://schemas.openxmlformats.org/drawingml/2006/spreadsheetDrawing">
      <xdr:col>24</xdr:col>
      <xdr:colOff>62865</xdr:colOff>
      <xdr:row>39</xdr:row>
      <xdr:rowOff>56515</xdr:rowOff>
    </xdr:to>
    <xdr:cxnSp macro="">
      <xdr:nvCxnSpPr>
        <xdr:cNvPr id="56" name="直線コネクタ 55"/>
        <xdr:cNvCxnSpPr/>
      </xdr:nvCxnSpPr>
      <xdr:spPr>
        <a:xfrm flipV="1">
          <a:off x="4633595" y="529336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534670" cy="259080"/>
    <xdr:sp macro="" textlink="">
      <xdr:nvSpPr>
        <xdr:cNvPr id="57"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8" name="直線コネクタ 57"/>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96520</xdr:rowOff>
    </xdr:from>
    <xdr:ext cx="598805" cy="259080"/>
    <xdr:sp macro="" textlink="">
      <xdr:nvSpPr>
        <xdr:cNvPr id="59" name="人件費最大値テキスト"/>
        <xdr:cNvSpPr txBox="1"/>
      </xdr:nvSpPr>
      <xdr:spPr>
        <a:xfrm>
          <a:off x="4686300"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149860</xdr:rowOff>
    </xdr:from>
    <xdr:to xmlns:xdr="http://schemas.openxmlformats.org/drawingml/2006/spreadsheetDrawing">
      <xdr:col>24</xdr:col>
      <xdr:colOff>152400</xdr:colOff>
      <xdr:row>30</xdr:row>
      <xdr:rowOff>149860</xdr:rowOff>
    </xdr:to>
    <xdr:cxnSp macro="">
      <xdr:nvCxnSpPr>
        <xdr:cNvPr id="60" name="直線コネクタ 59"/>
        <xdr:cNvCxnSpPr/>
      </xdr:nvCxnSpPr>
      <xdr:spPr>
        <a:xfrm>
          <a:off x="4546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39</xdr:row>
      <xdr:rowOff>54610</xdr:rowOff>
    </xdr:from>
    <xdr:to xmlns:xdr="http://schemas.openxmlformats.org/drawingml/2006/spreadsheetDrawing">
      <xdr:col>24</xdr:col>
      <xdr:colOff>63500</xdr:colOff>
      <xdr:row>39</xdr:row>
      <xdr:rowOff>68580</xdr:rowOff>
    </xdr:to>
    <xdr:cxnSp macro="">
      <xdr:nvCxnSpPr>
        <xdr:cNvPr id="61" name="直線コネクタ 60"/>
        <xdr:cNvCxnSpPr/>
      </xdr:nvCxnSpPr>
      <xdr:spPr>
        <a:xfrm flipV="1">
          <a:off x="3797300" y="67411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162560</xdr:rowOff>
    </xdr:from>
    <xdr:ext cx="598805" cy="259080"/>
    <xdr:sp macro="" textlink="">
      <xdr:nvSpPr>
        <xdr:cNvPr id="62" name="人件費平均値テキスト"/>
        <xdr:cNvSpPr txBox="1"/>
      </xdr:nvSpPr>
      <xdr:spPr>
        <a:xfrm>
          <a:off x="4686300" y="5991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139700</xdr:rowOff>
    </xdr:from>
    <xdr:to xmlns:xdr="http://schemas.openxmlformats.org/drawingml/2006/spreadsheetDrawing">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68580</xdr:rowOff>
    </xdr:from>
    <xdr:to xmlns:xdr="http://schemas.openxmlformats.org/drawingml/2006/spreadsheetDrawing">
      <xdr:col>19</xdr:col>
      <xdr:colOff>177800</xdr:colOff>
      <xdr:row>39</xdr:row>
      <xdr:rowOff>104140</xdr:rowOff>
    </xdr:to>
    <xdr:cxnSp macro="">
      <xdr:nvCxnSpPr>
        <xdr:cNvPr id="64" name="直線コネクタ 63"/>
        <xdr:cNvCxnSpPr/>
      </xdr:nvCxnSpPr>
      <xdr:spPr>
        <a:xfrm flipV="1">
          <a:off x="2908300" y="67551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76835</xdr:rowOff>
    </xdr:from>
    <xdr:to xmlns:xdr="http://schemas.openxmlformats.org/drawingml/2006/spreadsheetDrawing">
      <xdr:col>20</xdr:col>
      <xdr:colOff>38100</xdr:colOff>
      <xdr:row>37</xdr:row>
      <xdr:rowOff>6985</xdr:rowOff>
    </xdr:to>
    <xdr:sp macro="" textlink="">
      <xdr:nvSpPr>
        <xdr:cNvPr id="65" name="フローチャート: 判断 64"/>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23495</xdr:rowOff>
    </xdr:from>
    <xdr:ext cx="530860" cy="259080"/>
    <xdr:sp macro="" textlink="">
      <xdr:nvSpPr>
        <xdr:cNvPr id="66" name="テキスト ボックス 65"/>
        <xdr:cNvSpPr txBox="1"/>
      </xdr:nvSpPr>
      <xdr:spPr>
        <a:xfrm>
          <a:off x="3529965" y="6024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80645</xdr:rowOff>
    </xdr:from>
    <xdr:to xmlns:xdr="http://schemas.openxmlformats.org/drawingml/2006/spreadsheetDrawing">
      <xdr:col>15</xdr:col>
      <xdr:colOff>50800</xdr:colOff>
      <xdr:row>39</xdr:row>
      <xdr:rowOff>104140</xdr:rowOff>
    </xdr:to>
    <xdr:cxnSp macro="">
      <xdr:nvCxnSpPr>
        <xdr:cNvPr id="67" name="直線コネクタ 66"/>
        <xdr:cNvCxnSpPr/>
      </xdr:nvCxnSpPr>
      <xdr:spPr>
        <a:xfrm>
          <a:off x="2019300" y="67671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68" name="フローチャート: 判断 67"/>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48260</xdr:rowOff>
    </xdr:from>
    <xdr:ext cx="530860" cy="259080"/>
    <xdr:sp macro="" textlink="">
      <xdr:nvSpPr>
        <xdr:cNvPr id="69" name="テキスト ボックス 68"/>
        <xdr:cNvSpPr txBox="1"/>
      </xdr:nvSpPr>
      <xdr:spPr>
        <a:xfrm>
          <a:off x="2640965" y="6049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39</xdr:row>
      <xdr:rowOff>80645</xdr:rowOff>
    </xdr:from>
    <xdr:to xmlns:xdr="http://schemas.openxmlformats.org/drawingml/2006/spreadsheetDrawing">
      <xdr:col>10</xdr:col>
      <xdr:colOff>114300</xdr:colOff>
      <xdr:row>39</xdr:row>
      <xdr:rowOff>106680</xdr:rowOff>
    </xdr:to>
    <xdr:cxnSp macro="">
      <xdr:nvCxnSpPr>
        <xdr:cNvPr id="70" name="直線コネクタ 69"/>
        <xdr:cNvCxnSpPr/>
      </xdr:nvCxnSpPr>
      <xdr:spPr>
        <a:xfrm flipV="1">
          <a:off x="1130300" y="6767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102870</xdr:rowOff>
    </xdr:from>
    <xdr:to xmlns:xdr="http://schemas.openxmlformats.org/drawingml/2006/spreadsheetDrawing">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49530</xdr:rowOff>
    </xdr:from>
    <xdr:ext cx="530860" cy="259080"/>
    <xdr:sp macro="" textlink="">
      <xdr:nvSpPr>
        <xdr:cNvPr id="72" name="テキスト ボックス 71"/>
        <xdr:cNvSpPr txBox="1"/>
      </xdr:nvSpPr>
      <xdr:spPr>
        <a:xfrm>
          <a:off x="1751965" y="6050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68580</xdr:rowOff>
    </xdr:from>
    <xdr:ext cx="530860" cy="259080"/>
    <xdr:sp macro="" textlink="">
      <xdr:nvSpPr>
        <xdr:cNvPr id="74" name="テキスト ボックス 73"/>
        <xdr:cNvSpPr txBox="1"/>
      </xdr:nvSpPr>
      <xdr:spPr>
        <a:xfrm>
          <a:off x="862965" y="6069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3810</xdr:rowOff>
    </xdr:from>
    <xdr:to xmlns:xdr="http://schemas.openxmlformats.org/drawingml/2006/spreadsheetDrawing">
      <xdr:col>24</xdr:col>
      <xdr:colOff>114300</xdr:colOff>
      <xdr:row>39</xdr:row>
      <xdr:rowOff>105410</xdr:rowOff>
    </xdr:to>
    <xdr:sp macro="" textlink="">
      <xdr:nvSpPr>
        <xdr:cNvPr id="80" name="楕円 79"/>
        <xdr:cNvSpPr/>
      </xdr:nvSpPr>
      <xdr:spPr>
        <a:xfrm>
          <a:off x="45847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90170</xdr:rowOff>
    </xdr:from>
    <xdr:ext cx="534670" cy="259080"/>
    <xdr:sp macro="" textlink="">
      <xdr:nvSpPr>
        <xdr:cNvPr id="81" name="人件費該当値テキスト"/>
        <xdr:cNvSpPr txBox="1"/>
      </xdr:nvSpPr>
      <xdr:spPr>
        <a:xfrm>
          <a:off x="4686300" y="6605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17780</xdr:rowOff>
    </xdr:from>
    <xdr:to xmlns:xdr="http://schemas.openxmlformats.org/drawingml/2006/spreadsheetDrawing">
      <xdr:col>20</xdr:col>
      <xdr:colOff>38100</xdr:colOff>
      <xdr:row>39</xdr:row>
      <xdr:rowOff>119380</xdr:rowOff>
    </xdr:to>
    <xdr:sp macro="" textlink="">
      <xdr:nvSpPr>
        <xdr:cNvPr id="82" name="楕円 81"/>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110490</xdr:rowOff>
    </xdr:from>
    <xdr:ext cx="530860" cy="255270"/>
    <xdr:sp macro="" textlink="">
      <xdr:nvSpPr>
        <xdr:cNvPr id="83" name="テキスト ボックス 82"/>
        <xdr:cNvSpPr txBox="1"/>
      </xdr:nvSpPr>
      <xdr:spPr>
        <a:xfrm>
          <a:off x="3529965" y="6797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39</xdr:row>
      <xdr:rowOff>53340</xdr:rowOff>
    </xdr:from>
    <xdr:to xmlns:xdr="http://schemas.openxmlformats.org/drawingml/2006/spreadsheetDrawing">
      <xdr:col>15</xdr:col>
      <xdr:colOff>101600</xdr:colOff>
      <xdr:row>39</xdr:row>
      <xdr:rowOff>154940</xdr:rowOff>
    </xdr:to>
    <xdr:sp macro="" textlink="">
      <xdr:nvSpPr>
        <xdr:cNvPr id="84" name="楕円 83"/>
        <xdr:cNvSpPr/>
      </xdr:nvSpPr>
      <xdr:spPr>
        <a:xfrm>
          <a:off x="2857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146050</xdr:rowOff>
    </xdr:from>
    <xdr:ext cx="530860" cy="255270"/>
    <xdr:sp macro="" textlink="">
      <xdr:nvSpPr>
        <xdr:cNvPr id="85" name="テキスト ボックス 84"/>
        <xdr:cNvSpPr txBox="1"/>
      </xdr:nvSpPr>
      <xdr:spPr>
        <a:xfrm>
          <a:off x="2640965" y="6832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29845</xdr:rowOff>
    </xdr:from>
    <xdr:to xmlns:xdr="http://schemas.openxmlformats.org/drawingml/2006/spreadsheetDrawing">
      <xdr:col>10</xdr:col>
      <xdr:colOff>165100</xdr:colOff>
      <xdr:row>39</xdr:row>
      <xdr:rowOff>132080</xdr:rowOff>
    </xdr:to>
    <xdr:sp macro="" textlink="">
      <xdr:nvSpPr>
        <xdr:cNvPr id="86" name="楕円 85"/>
        <xdr:cNvSpPr/>
      </xdr:nvSpPr>
      <xdr:spPr>
        <a:xfrm>
          <a:off x="1968500" y="6716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122555</xdr:rowOff>
    </xdr:from>
    <xdr:ext cx="530860" cy="255270"/>
    <xdr:sp macro="" textlink="">
      <xdr:nvSpPr>
        <xdr:cNvPr id="87" name="テキスト ボックス 86"/>
        <xdr:cNvSpPr txBox="1"/>
      </xdr:nvSpPr>
      <xdr:spPr>
        <a:xfrm>
          <a:off x="1751965" y="68091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55880</xdr:rowOff>
    </xdr:from>
    <xdr:to xmlns:xdr="http://schemas.openxmlformats.org/drawingml/2006/spreadsheetDrawing">
      <xdr:col>6</xdr:col>
      <xdr:colOff>38100</xdr:colOff>
      <xdr:row>39</xdr:row>
      <xdr:rowOff>157480</xdr:rowOff>
    </xdr:to>
    <xdr:sp macro="" textlink="">
      <xdr:nvSpPr>
        <xdr:cNvPr id="88" name="楕円 87"/>
        <xdr:cNvSpPr/>
      </xdr:nvSpPr>
      <xdr:spPr>
        <a:xfrm>
          <a:off x="107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148590</xdr:rowOff>
    </xdr:from>
    <xdr:ext cx="530860" cy="259080"/>
    <xdr:sp macro="" textlink="">
      <xdr:nvSpPr>
        <xdr:cNvPr id="89" name="テキスト ボックス 88"/>
        <xdr:cNvSpPr txBox="1"/>
      </xdr:nvSpPr>
      <xdr:spPr>
        <a:xfrm>
          <a:off x="862965" y="6835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1" name="テキスト ボックス 100"/>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3" name="テキスト ボックス 102"/>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5" name="テキスト ボックス 104"/>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1990" cy="259080"/>
    <xdr:sp macro="" textlink="">
      <xdr:nvSpPr>
        <xdr:cNvPr id="109" name="テキスト ボックス 108"/>
        <xdr:cNvSpPr txBox="1"/>
      </xdr:nvSpPr>
      <xdr:spPr>
        <a:xfrm>
          <a:off x="76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11" name="テキスト ボックス 110"/>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42545</xdr:rowOff>
    </xdr:from>
    <xdr:to xmlns:xdr="http://schemas.openxmlformats.org/drawingml/2006/spreadsheetDrawing">
      <xdr:col>24</xdr:col>
      <xdr:colOff>62865</xdr:colOff>
      <xdr:row>58</xdr:row>
      <xdr:rowOff>142240</xdr:rowOff>
    </xdr:to>
    <xdr:cxnSp macro="">
      <xdr:nvCxnSpPr>
        <xdr:cNvPr id="113" name="直線コネクタ 112"/>
        <xdr:cNvCxnSpPr/>
      </xdr:nvCxnSpPr>
      <xdr:spPr>
        <a:xfrm flipV="1">
          <a:off x="4633595" y="861504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146050</xdr:rowOff>
    </xdr:from>
    <xdr:ext cx="534670" cy="255270"/>
    <xdr:sp macro="" textlink="">
      <xdr:nvSpPr>
        <xdr:cNvPr id="114" name="物件費最小値テキスト"/>
        <xdr:cNvSpPr txBox="1"/>
      </xdr:nvSpPr>
      <xdr:spPr>
        <a:xfrm>
          <a:off x="4686300" y="100901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142240</xdr:rowOff>
    </xdr:from>
    <xdr:to xmlns:xdr="http://schemas.openxmlformats.org/drawingml/2006/spreadsheetDrawing">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160655</xdr:rowOff>
    </xdr:from>
    <xdr:ext cx="690245" cy="259080"/>
    <xdr:sp macro="" textlink="">
      <xdr:nvSpPr>
        <xdr:cNvPr id="116" name="物件費最大値テキスト"/>
        <xdr:cNvSpPr txBox="1"/>
      </xdr:nvSpPr>
      <xdr:spPr>
        <a:xfrm>
          <a:off x="4686300" y="8390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42545</xdr:rowOff>
    </xdr:from>
    <xdr:to xmlns:xdr="http://schemas.openxmlformats.org/drawingml/2006/spreadsheetDrawing">
      <xdr:col>24</xdr:col>
      <xdr:colOff>152400</xdr:colOff>
      <xdr:row>50</xdr:row>
      <xdr:rowOff>42545</xdr:rowOff>
    </xdr:to>
    <xdr:cxnSp macro="">
      <xdr:nvCxnSpPr>
        <xdr:cNvPr id="117" name="直線コネクタ 116"/>
        <xdr:cNvCxnSpPr/>
      </xdr:nvCxnSpPr>
      <xdr:spPr>
        <a:xfrm>
          <a:off x="4546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141605</xdr:rowOff>
    </xdr:from>
    <xdr:to xmlns:xdr="http://schemas.openxmlformats.org/drawingml/2006/spreadsheetDrawing">
      <xdr:col>24</xdr:col>
      <xdr:colOff>63500</xdr:colOff>
      <xdr:row>58</xdr:row>
      <xdr:rowOff>143510</xdr:rowOff>
    </xdr:to>
    <xdr:cxnSp macro="">
      <xdr:nvCxnSpPr>
        <xdr:cNvPr id="118" name="直線コネクタ 117"/>
        <xdr:cNvCxnSpPr/>
      </xdr:nvCxnSpPr>
      <xdr:spPr>
        <a:xfrm flipV="1">
          <a:off x="3797300" y="100857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36830</xdr:rowOff>
    </xdr:from>
    <xdr:ext cx="598805" cy="259080"/>
    <xdr:sp macro="" textlink="">
      <xdr:nvSpPr>
        <xdr:cNvPr id="119" name="物件費平均値テキスト"/>
        <xdr:cNvSpPr txBox="1"/>
      </xdr:nvSpPr>
      <xdr:spPr>
        <a:xfrm>
          <a:off x="4686300" y="9809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13970</xdr:rowOff>
    </xdr:from>
    <xdr:to xmlns:xdr="http://schemas.openxmlformats.org/drawingml/2006/spreadsheetDrawing">
      <xdr:col>24</xdr:col>
      <xdr:colOff>114300</xdr:colOff>
      <xdr:row>58</xdr:row>
      <xdr:rowOff>115570</xdr:rowOff>
    </xdr:to>
    <xdr:sp macro="" textlink="">
      <xdr:nvSpPr>
        <xdr:cNvPr id="120" name="フローチャート: 判断 119"/>
        <xdr:cNvSpPr/>
      </xdr:nvSpPr>
      <xdr:spPr>
        <a:xfrm>
          <a:off x="45847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143510</xdr:rowOff>
    </xdr:from>
    <xdr:to xmlns:xdr="http://schemas.openxmlformats.org/drawingml/2006/spreadsheetDrawing">
      <xdr:col>19</xdr:col>
      <xdr:colOff>177800</xdr:colOff>
      <xdr:row>58</xdr:row>
      <xdr:rowOff>144145</xdr:rowOff>
    </xdr:to>
    <xdr:cxnSp macro="">
      <xdr:nvCxnSpPr>
        <xdr:cNvPr id="121" name="直線コネクタ 120"/>
        <xdr:cNvCxnSpPr/>
      </xdr:nvCxnSpPr>
      <xdr:spPr>
        <a:xfrm flipV="1">
          <a:off x="2908300" y="10087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42545</xdr:rowOff>
    </xdr:from>
    <xdr:to xmlns:xdr="http://schemas.openxmlformats.org/drawingml/2006/spreadsheetDrawing">
      <xdr:col>20</xdr:col>
      <xdr:colOff>38100</xdr:colOff>
      <xdr:row>58</xdr:row>
      <xdr:rowOff>144145</xdr:rowOff>
    </xdr:to>
    <xdr:sp macro="" textlink="">
      <xdr:nvSpPr>
        <xdr:cNvPr id="122" name="フローチャート: 判断 121"/>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161290</xdr:rowOff>
    </xdr:from>
    <xdr:ext cx="530860" cy="259080"/>
    <xdr:sp macro="" textlink="">
      <xdr:nvSpPr>
        <xdr:cNvPr id="123" name="テキスト ボックス 122"/>
        <xdr:cNvSpPr txBox="1"/>
      </xdr:nvSpPr>
      <xdr:spPr>
        <a:xfrm>
          <a:off x="3529965" y="9762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142240</xdr:rowOff>
    </xdr:from>
    <xdr:to xmlns:xdr="http://schemas.openxmlformats.org/drawingml/2006/spreadsheetDrawing">
      <xdr:col>15</xdr:col>
      <xdr:colOff>50800</xdr:colOff>
      <xdr:row>58</xdr:row>
      <xdr:rowOff>144145</xdr:rowOff>
    </xdr:to>
    <xdr:cxnSp macro="">
      <xdr:nvCxnSpPr>
        <xdr:cNvPr id="124" name="直線コネクタ 123"/>
        <xdr:cNvCxnSpPr/>
      </xdr:nvCxnSpPr>
      <xdr:spPr>
        <a:xfrm>
          <a:off x="2019300" y="10086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143510</xdr:rowOff>
    </xdr:to>
    <xdr:sp macro="" textlink="">
      <xdr:nvSpPr>
        <xdr:cNvPr id="125" name="フローチャート: 判断 124"/>
        <xdr:cNvSpPr/>
      </xdr:nvSpPr>
      <xdr:spPr>
        <a:xfrm>
          <a:off x="2857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160020</xdr:rowOff>
    </xdr:from>
    <xdr:ext cx="530860" cy="259080"/>
    <xdr:sp macro="" textlink="">
      <xdr:nvSpPr>
        <xdr:cNvPr id="126" name="テキスト ボックス 125"/>
        <xdr:cNvSpPr txBox="1"/>
      </xdr:nvSpPr>
      <xdr:spPr>
        <a:xfrm>
          <a:off x="2640965" y="9761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142240</xdr:rowOff>
    </xdr:from>
    <xdr:to xmlns:xdr="http://schemas.openxmlformats.org/drawingml/2006/spreadsheetDrawing">
      <xdr:col>10</xdr:col>
      <xdr:colOff>114300</xdr:colOff>
      <xdr:row>58</xdr:row>
      <xdr:rowOff>144145</xdr:rowOff>
    </xdr:to>
    <xdr:cxnSp macro="">
      <xdr:nvCxnSpPr>
        <xdr:cNvPr id="127" name="直線コネクタ 126"/>
        <xdr:cNvCxnSpPr/>
      </xdr:nvCxnSpPr>
      <xdr:spPr>
        <a:xfrm flipV="1">
          <a:off x="1130300" y="10086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153670</xdr:rowOff>
    </xdr:to>
    <xdr:sp macro="" textlink="">
      <xdr:nvSpPr>
        <xdr:cNvPr id="128" name="フローチャート: 判断 127"/>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170180</xdr:rowOff>
    </xdr:from>
    <xdr:ext cx="530860" cy="259080"/>
    <xdr:sp macro="" textlink="">
      <xdr:nvSpPr>
        <xdr:cNvPr id="129" name="テキスト ボックス 128"/>
        <xdr:cNvSpPr txBox="1"/>
      </xdr:nvSpPr>
      <xdr:spPr>
        <a:xfrm>
          <a:off x="1751965" y="9771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160655</xdr:rowOff>
    </xdr:to>
    <xdr:sp macro="" textlink="">
      <xdr:nvSpPr>
        <xdr:cNvPr id="130" name="フローチャート: 判断 129"/>
        <xdr:cNvSpPr/>
      </xdr:nvSpPr>
      <xdr:spPr>
        <a:xfrm>
          <a:off x="107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6350</xdr:rowOff>
    </xdr:from>
    <xdr:ext cx="530860" cy="255270"/>
    <xdr:sp macro="" textlink="">
      <xdr:nvSpPr>
        <xdr:cNvPr id="131" name="テキスト ボックス 130"/>
        <xdr:cNvSpPr txBox="1"/>
      </xdr:nvSpPr>
      <xdr:spPr>
        <a:xfrm>
          <a:off x="862965" y="9779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90805</xdr:rowOff>
    </xdr:from>
    <xdr:to xmlns:xdr="http://schemas.openxmlformats.org/drawingml/2006/spreadsheetDrawing">
      <xdr:col>24</xdr:col>
      <xdr:colOff>114300</xdr:colOff>
      <xdr:row>59</xdr:row>
      <xdr:rowOff>20955</xdr:rowOff>
    </xdr:to>
    <xdr:sp macro="" textlink="">
      <xdr:nvSpPr>
        <xdr:cNvPr id="137" name="楕円 136"/>
        <xdr:cNvSpPr/>
      </xdr:nvSpPr>
      <xdr:spPr>
        <a:xfrm>
          <a:off x="45847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6350</xdr:rowOff>
    </xdr:from>
    <xdr:ext cx="534670" cy="255270"/>
    <xdr:sp macro="" textlink="">
      <xdr:nvSpPr>
        <xdr:cNvPr id="138" name="物件費該当値テキスト"/>
        <xdr:cNvSpPr txBox="1"/>
      </xdr:nvSpPr>
      <xdr:spPr>
        <a:xfrm>
          <a:off x="4686300" y="99504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92075</xdr:rowOff>
    </xdr:from>
    <xdr:to xmlns:xdr="http://schemas.openxmlformats.org/drawingml/2006/spreadsheetDrawing">
      <xdr:col>20</xdr:col>
      <xdr:colOff>38100</xdr:colOff>
      <xdr:row>59</xdr:row>
      <xdr:rowOff>22225</xdr:rowOff>
    </xdr:to>
    <xdr:sp macro="" textlink="">
      <xdr:nvSpPr>
        <xdr:cNvPr id="139" name="楕円 138"/>
        <xdr:cNvSpPr/>
      </xdr:nvSpPr>
      <xdr:spPr>
        <a:xfrm>
          <a:off x="3746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13335</xdr:rowOff>
    </xdr:from>
    <xdr:ext cx="530860" cy="259080"/>
    <xdr:sp macro="" textlink="">
      <xdr:nvSpPr>
        <xdr:cNvPr id="140" name="テキスト ボックス 139"/>
        <xdr:cNvSpPr txBox="1"/>
      </xdr:nvSpPr>
      <xdr:spPr>
        <a:xfrm>
          <a:off x="3529965" y="10128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93345</xdr:rowOff>
    </xdr:from>
    <xdr:to xmlns:xdr="http://schemas.openxmlformats.org/drawingml/2006/spreadsheetDrawing">
      <xdr:col>15</xdr:col>
      <xdr:colOff>101600</xdr:colOff>
      <xdr:row>59</xdr:row>
      <xdr:rowOff>23495</xdr:rowOff>
    </xdr:to>
    <xdr:sp macro="" textlink="">
      <xdr:nvSpPr>
        <xdr:cNvPr id="141" name="楕円 140"/>
        <xdr:cNvSpPr/>
      </xdr:nvSpPr>
      <xdr:spPr>
        <a:xfrm>
          <a:off x="2857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14605</xdr:rowOff>
    </xdr:from>
    <xdr:ext cx="530860" cy="259080"/>
    <xdr:sp macro="" textlink="">
      <xdr:nvSpPr>
        <xdr:cNvPr id="142" name="テキスト ボックス 141"/>
        <xdr:cNvSpPr txBox="1"/>
      </xdr:nvSpPr>
      <xdr:spPr>
        <a:xfrm>
          <a:off x="2640965" y="10130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91440</xdr:rowOff>
    </xdr:from>
    <xdr:to xmlns:xdr="http://schemas.openxmlformats.org/drawingml/2006/spreadsheetDrawing">
      <xdr:col>10</xdr:col>
      <xdr:colOff>165100</xdr:colOff>
      <xdr:row>59</xdr:row>
      <xdr:rowOff>21590</xdr:rowOff>
    </xdr:to>
    <xdr:sp macro="" textlink="">
      <xdr:nvSpPr>
        <xdr:cNvPr id="143" name="楕円 142"/>
        <xdr:cNvSpPr/>
      </xdr:nvSpPr>
      <xdr:spPr>
        <a:xfrm>
          <a:off x="1968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12700</xdr:rowOff>
    </xdr:from>
    <xdr:ext cx="530860" cy="259080"/>
    <xdr:sp macro="" textlink="">
      <xdr:nvSpPr>
        <xdr:cNvPr id="144" name="テキスト ボックス 143"/>
        <xdr:cNvSpPr txBox="1"/>
      </xdr:nvSpPr>
      <xdr:spPr>
        <a:xfrm>
          <a:off x="1751965" y="10128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93345</xdr:rowOff>
    </xdr:from>
    <xdr:to xmlns:xdr="http://schemas.openxmlformats.org/drawingml/2006/spreadsheetDrawing">
      <xdr:col>6</xdr:col>
      <xdr:colOff>38100</xdr:colOff>
      <xdr:row>59</xdr:row>
      <xdr:rowOff>23495</xdr:rowOff>
    </xdr:to>
    <xdr:sp macro="" textlink="">
      <xdr:nvSpPr>
        <xdr:cNvPr id="145" name="楕円 144"/>
        <xdr:cNvSpPr/>
      </xdr:nvSpPr>
      <xdr:spPr>
        <a:xfrm>
          <a:off x="1079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14605</xdr:rowOff>
    </xdr:from>
    <xdr:ext cx="530860" cy="259080"/>
    <xdr:sp macro="" textlink="">
      <xdr:nvSpPr>
        <xdr:cNvPr id="146" name="テキスト ボックス 145"/>
        <xdr:cNvSpPr txBox="1"/>
      </xdr:nvSpPr>
      <xdr:spPr>
        <a:xfrm>
          <a:off x="862965" y="10130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110" cy="255270"/>
    <xdr:sp macro="" textlink="">
      <xdr:nvSpPr>
        <xdr:cNvPr id="158" name="テキスト ボックス 157"/>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270"/>
    <xdr:sp macro="" textlink="">
      <xdr:nvSpPr>
        <xdr:cNvPr id="160" name="テキスト ボックス 159"/>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270"/>
    <xdr:sp macro="" textlink="">
      <xdr:nvSpPr>
        <xdr:cNvPr id="162" name="テキスト ボックス 161"/>
        <xdr:cNvSpPr txBox="1"/>
      </xdr:nvSpPr>
      <xdr:spPr>
        <a:xfrm>
          <a:off x="230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270"/>
    <xdr:sp macro="" textlink="">
      <xdr:nvSpPr>
        <xdr:cNvPr id="164" name="テキスト ボックス 163"/>
        <xdr:cNvSpPr txBox="1"/>
      </xdr:nvSpPr>
      <xdr:spPr>
        <a:xfrm>
          <a:off x="230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66" name="テキスト ボックス 165"/>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63500</xdr:rowOff>
    </xdr:from>
    <xdr:to xmlns:xdr="http://schemas.openxmlformats.org/drawingml/2006/spreadsheetDrawing">
      <xdr:col>24</xdr:col>
      <xdr:colOff>62865</xdr:colOff>
      <xdr:row>78</xdr:row>
      <xdr:rowOff>136525</xdr:rowOff>
    </xdr:to>
    <xdr:cxnSp macro="">
      <xdr:nvCxnSpPr>
        <xdr:cNvPr id="168" name="直線コネクタ 167"/>
        <xdr:cNvCxnSpPr/>
      </xdr:nvCxnSpPr>
      <xdr:spPr>
        <a:xfrm flipV="1">
          <a:off x="4633595" y="1206500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140335</xdr:rowOff>
    </xdr:from>
    <xdr:ext cx="378460" cy="259080"/>
    <xdr:sp macro="" textlink="">
      <xdr:nvSpPr>
        <xdr:cNvPr id="169" name="維持補修費最小値テキスト"/>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170" name="直線コネクタ 169"/>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10160</xdr:rowOff>
    </xdr:from>
    <xdr:ext cx="534670" cy="259080"/>
    <xdr:sp macro="" textlink="">
      <xdr:nvSpPr>
        <xdr:cNvPr id="171" name="維持補修費最大値テキスト"/>
        <xdr:cNvSpPr txBox="1"/>
      </xdr:nvSpPr>
      <xdr:spPr>
        <a:xfrm>
          <a:off x="4686300" y="1184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63500</xdr:rowOff>
    </xdr:from>
    <xdr:to xmlns:xdr="http://schemas.openxmlformats.org/drawingml/2006/spreadsheetDrawing">
      <xdr:col>24</xdr:col>
      <xdr:colOff>152400</xdr:colOff>
      <xdr:row>70</xdr:row>
      <xdr:rowOff>63500</xdr:rowOff>
    </xdr:to>
    <xdr:cxnSp macro="">
      <xdr:nvCxnSpPr>
        <xdr:cNvPr id="172" name="直線コネクタ 171"/>
        <xdr:cNvCxnSpPr/>
      </xdr:nvCxnSpPr>
      <xdr:spPr>
        <a:xfrm>
          <a:off x="4546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107315</xdr:rowOff>
    </xdr:from>
    <xdr:to xmlns:xdr="http://schemas.openxmlformats.org/drawingml/2006/spreadsheetDrawing">
      <xdr:col>24</xdr:col>
      <xdr:colOff>63500</xdr:colOff>
      <xdr:row>78</xdr:row>
      <xdr:rowOff>110490</xdr:rowOff>
    </xdr:to>
    <xdr:cxnSp macro="">
      <xdr:nvCxnSpPr>
        <xdr:cNvPr id="173" name="直線コネクタ 172"/>
        <xdr:cNvCxnSpPr/>
      </xdr:nvCxnSpPr>
      <xdr:spPr>
        <a:xfrm flipV="1">
          <a:off x="3797300" y="134804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469900" cy="255270"/>
    <xdr:sp macro="" textlink="">
      <xdr:nvSpPr>
        <xdr:cNvPr id="174" name="維持補修費平均値テキスト"/>
        <xdr:cNvSpPr txBox="1"/>
      </xdr:nvSpPr>
      <xdr:spPr>
        <a:xfrm>
          <a:off x="4686300" y="130937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40640</xdr:rowOff>
    </xdr:from>
    <xdr:to xmlns:xdr="http://schemas.openxmlformats.org/drawingml/2006/spreadsheetDrawing">
      <xdr:col>24</xdr:col>
      <xdr:colOff>114300</xdr:colOff>
      <xdr:row>77</xdr:row>
      <xdr:rowOff>142240</xdr:rowOff>
    </xdr:to>
    <xdr:sp macro="" textlink="">
      <xdr:nvSpPr>
        <xdr:cNvPr id="175" name="フローチャート: 判断 174"/>
        <xdr:cNvSpPr/>
      </xdr:nvSpPr>
      <xdr:spPr>
        <a:xfrm>
          <a:off x="4584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102870</xdr:rowOff>
    </xdr:from>
    <xdr:to xmlns:xdr="http://schemas.openxmlformats.org/drawingml/2006/spreadsheetDrawing">
      <xdr:col>19</xdr:col>
      <xdr:colOff>177800</xdr:colOff>
      <xdr:row>78</xdr:row>
      <xdr:rowOff>110490</xdr:rowOff>
    </xdr:to>
    <xdr:cxnSp macro="">
      <xdr:nvCxnSpPr>
        <xdr:cNvPr id="176" name="直線コネクタ 175"/>
        <xdr:cNvCxnSpPr/>
      </xdr:nvCxnSpPr>
      <xdr:spPr>
        <a:xfrm>
          <a:off x="2908300" y="13475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162560</xdr:rowOff>
    </xdr:to>
    <xdr:sp macro="" textlink="">
      <xdr:nvSpPr>
        <xdr:cNvPr id="177" name="フローチャート: 判断 176"/>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7620</xdr:rowOff>
    </xdr:from>
    <xdr:ext cx="466090" cy="255270"/>
    <xdr:sp macro="" textlink="">
      <xdr:nvSpPr>
        <xdr:cNvPr id="178" name="テキスト ボックス 177"/>
        <xdr:cNvSpPr txBox="1"/>
      </xdr:nvSpPr>
      <xdr:spPr>
        <a:xfrm>
          <a:off x="3562350" y="13037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102870</xdr:rowOff>
    </xdr:from>
    <xdr:to xmlns:xdr="http://schemas.openxmlformats.org/drawingml/2006/spreadsheetDrawing">
      <xdr:col>15</xdr:col>
      <xdr:colOff>50800</xdr:colOff>
      <xdr:row>78</xdr:row>
      <xdr:rowOff>113665</xdr:rowOff>
    </xdr:to>
    <xdr:cxnSp macro="">
      <xdr:nvCxnSpPr>
        <xdr:cNvPr id="179" name="直線コネクタ 178"/>
        <xdr:cNvCxnSpPr/>
      </xdr:nvCxnSpPr>
      <xdr:spPr>
        <a:xfrm flipV="1">
          <a:off x="2019300" y="134759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64770</xdr:rowOff>
    </xdr:from>
    <xdr:to xmlns:xdr="http://schemas.openxmlformats.org/drawingml/2006/spreadsheetDrawing">
      <xdr:col>15</xdr:col>
      <xdr:colOff>101600</xdr:colOff>
      <xdr:row>77</xdr:row>
      <xdr:rowOff>166370</xdr:rowOff>
    </xdr:to>
    <xdr:sp macro="" textlink="">
      <xdr:nvSpPr>
        <xdr:cNvPr id="180" name="フローチャート: 判断 179"/>
        <xdr:cNvSpPr/>
      </xdr:nvSpPr>
      <xdr:spPr>
        <a:xfrm>
          <a:off x="2857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12065</xdr:rowOff>
    </xdr:from>
    <xdr:ext cx="466090" cy="259080"/>
    <xdr:sp macro="" textlink="">
      <xdr:nvSpPr>
        <xdr:cNvPr id="181" name="テキスト ボックス 180"/>
        <xdr:cNvSpPr txBox="1"/>
      </xdr:nvSpPr>
      <xdr:spPr>
        <a:xfrm>
          <a:off x="2673350" y="13042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67310</xdr:rowOff>
    </xdr:from>
    <xdr:to xmlns:xdr="http://schemas.openxmlformats.org/drawingml/2006/spreadsheetDrawing">
      <xdr:col>10</xdr:col>
      <xdr:colOff>114300</xdr:colOff>
      <xdr:row>78</xdr:row>
      <xdr:rowOff>113665</xdr:rowOff>
    </xdr:to>
    <xdr:cxnSp macro="">
      <xdr:nvCxnSpPr>
        <xdr:cNvPr id="182" name="直線コネクタ 181"/>
        <xdr:cNvCxnSpPr/>
      </xdr:nvCxnSpPr>
      <xdr:spPr>
        <a:xfrm>
          <a:off x="1130300" y="134404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63500</xdr:rowOff>
    </xdr:from>
    <xdr:to xmlns:xdr="http://schemas.openxmlformats.org/drawingml/2006/spreadsheetDrawing">
      <xdr:col>10</xdr:col>
      <xdr:colOff>165100</xdr:colOff>
      <xdr:row>77</xdr:row>
      <xdr:rowOff>165100</xdr:rowOff>
    </xdr:to>
    <xdr:sp macro="" textlink="">
      <xdr:nvSpPr>
        <xdr:cNvPr id="183" name="フローチャート: 判断 182"/>
        <xdr:cNvSpPr/>
      </xdr:nvSpPr>
      <xdr:spPr>
        <a:xfrm>
          <a:off x="196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10160</xdr:rowOff>
    </xdr:from>
    <xdr:ext cx="466090" cy="259080"/>
    <xdr:sp macro="" textlink="">
      <xdr:nvSpPr>
        <xdr:cNvPr id="184" name="テキスト ボックス 183"/>
        <xdr:cNvSpPr txBox="1"/>
      </xdr:nvSpPr>
      <xdr:spPr>
        <a:xfrm>
          <a:off x="1784350" y="13040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76835</xdr:rowOff>
    </xdr:from>
    <xdr:to xmlns:xdr="http://schemas.openxmlformats.org/drawingml/2006/spreadsheetDrawing">
      <xdr:col>6</xdr:col>
      <xdr:colOff>38100</xdr:colOff>
      <xdr:row>78</xdr:row>
      <xdr:rowOff>6985</xdr:rowOff>
    </xdr:to>
    <xdr:sp macro="" textlink="">
      <xdr:nvSpPr>
        <xdr:cNvPr id="185" name="フローチャート: 判断 184"/>
        <xdr:cNvSpPr/>
      </xdr:nvSpPr>
      <xdr:spPr>
        <a:xfrm>
          <a:off x="107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23495</xdr:rowOff>
    </xdr:from>
    <xdr:ext cx="466090" cy="259080"/>
    <xdr:sp macro="" textlink="">
      <xdr:nvSpPr>
        <xdr:cNvPr id="186" name="テキスト ボックス 185"/>
        <xdr:cNvSpPr txBox="1"/>
      </xdr:nvSpPr>
      <xdr:spPr>
        <a:xfrm>
          <a:off x="895350" y="130536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56515</xdr:rowOff>
    </xdr:from>
    <xdr:to xmlns:xdr="http://schemas.openxmlformats.org/drawingml/2006/spreadsheetDrawing">
      <xdr:col>24</xdr:col>
      <xdr:colOff>114300</xdr:colOff>
      <xdr:row>78</xdr:row>
      <xdr:rowOff>158115</xdr:rowOff>
    </xdr:to>
    <xdr:sp macro="" textlink="">
      <xdr:nvSpPr>
        <xdr:cNvPr id="192" name="楕円 191"/>
        <xdr:cNvSpPr/>
      </xdr:nvSpPr>
      <xdr:spPr>
        <a:xfrm>
          <a:off x="45847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143510</xdr:rowOff>
    </xdr:from>
    <xdr:ext cx="469900" cy="255270"/>
    <xdr:sp macro="" textlink="">
      <xdr:nvSpPr>
        <xdr:cNvPr id="193" name="維持補修費該当値テキスト"/>
        <xdr:cNvSpPr txBox="1"/>
      </xdr:nvSpPr>
      <xdr:spPr>
        <a:xfrm>
          <a:off x="4686300" y="133451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59690</xdr:rowOff>
    </xdr:from>
    <xdr:to xmlns:xdr="http://schemas.openxmlformats.org/drawingml/2006/spreadsheetDrawing">
      <xdr:col>20</xdr:col>
      <xdr:colOff>38100</xdr:colOff>
      <xdr:row>78</xdr:row>
      <xdr:rowOff>161290</xdr:rowOff>
    </xdr:to>
    <xdr:sp macro="" textlink="">
      <xdr:nvSpPr>
        <xdr:cNvPr id="194" name="楕円 193"/>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152400</xdr:rowOff>
    </xdr:from>
    <xdr:ext cx="466090" cy="259080"/>
    <xdr:sp macro="" textlink="">
      <xdr:nvSpPr>
        <xdr:cNvPr id="195" name="テキスト ボックス 194"/>
        <xdr:cNvSpPr txBox="1"/>
      </xdr:nvSpPr>
      <xdr:spPr>
        <a:xfrm>
          <a:off x="3562350" y="13525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52070</xdr:rowOff>
    </xdr:from>
    <xdr:to xmlns:xdr="http://schemas.openxmlformats.org/drawingml/2006/spreadsheetDrawing">
      <xdr:col>15</xdr:col>
      <xdr:colOff>101600</xdr:colOff>
      <xdr:row>78</xdr:row>
      <xdr:rowOff>153670</xdr:rowOff>
    </xdr:to>
    <xdr:sp macro="" textlink="">
      <xdr:nvSpPr>
        <xdr:cNvPr id="196" name="楕円 195"/>
        <xdr:cNvSpPr/>
      </xdr:nvSpPr>
      <xdr:spPr>
        <a:xfrm>
          <a:off x="2857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144780</xdr:rowOff>
    </xdr:from>
    <xdr:ext cx="466090" cy="255270"/>
    <xdr:sp macro="" textlink="">
      <xdr:nvSpPr>
        <xdr:cNvPr id="197" name="テキスト ボックス 196"/>
        <xdr:cNvSpPr txBox="1"/>
      </xdr:nvSpPr>
      <xdr:spPr>
        <a:xfrm>
          <a:off x="2673350" y="13517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63500</xdr:rowOff>
    </xdr:from>
    <xdr:to xmlns:xdr="http://schemas.openxmlformats.org/drawingml/2006/spreadsheetDrawing">
      <xdr:col>10</xdr:col>
      <xdr:colOff>165100</xdr:colOff>
      <xdr:row>78</xdr:row>
      <xdr:rowOff>164465</xdr:rowOff>
    </xdr:to>
    <xdr:sp macro="" textlink="">
      <xdr:nvSpPr>
        <xdr:cNvPr id="198" name="楕円 197"/>
        <xdr:cNvSpPr/>
      </xdr:nvSpPr>
      <xdr:spPr>
        <a:xfrm>
          <a:off x="1968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155575</xdr:rowOff>
    </xdr:from>
    <xdr:ext cx="466090" cy="255270"/>
    <xdr:sp macro="" textlink="">
      <xdr:nvSpPr>
        <xdr:cNvPr id="199" name="テキスト ボックス 198"/>
        <xdr:cNvSpPr txBox="1"/>
      </xdr:nvSpPr>
      <xdr:spPr>
        <a:xfrm>
          <a:off x="1784350" y="135286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16510</xdr:rowOff>
    </xdr:from>
    <xdr:to xmlns:xdr="http://schemas.openxmlformats.org/drawingml/2006/spreadsheetDrawing">
      <xdr:col>6</xdr:col>
      <xdr:colOff>38100</xdr:colOff>
      <xdr:row>78</xdr:row>
      <xdr:rowOff>118110</xdr:rowOff>
    </xdr:to>
    <xdr:sp macro="" textlink="">
      <xdr:nvSpPr>
        <xdr:cNvPr id="200" name="楕円 199"/>
        <xdr:cNvSpPr/>
      </xdr:nvSpPr>
      <xdr:spPr>
        <a:xfrm>
          <a:off x="107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109220</xdr:rowOff>
    </xdr:from>
    <xdr:ext cx="466090" cy="255270"/>
    <xdr:sp macro="" textlink="">
      <xdr:nvSpPr>
        <xdr:cNvPr id="201" name="テキスト ボックス 200"/>
        <xdr:cNvSpPr txBox="1"/>
      </xdr:nvSpPr>
      <xdr:spPr>
        <a:xfrm>
          <a:off x="895350" y="134823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0" name="テキスト ボックス 209"/>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2" name="テキスト ボックス 211"/>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6" name="テキスト ボックス 215"/>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820" cy="255270"/>
    <xdr:sp macro="" textlink="">
      <xdr:nvSpPr>
        <xdr:cNvPr id="220" name="テキスト ボックス 219"/>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2" name="テキスト ボックス 221"/>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4" name="テキスト ボックス 223"/>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6" name="テキスト ボックス 225"/>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45085</xdr:rowOff>
    </xdr:from>
    <xdr:to xmlns:xdr="http://schemas.openxmlformats.org/drawingml/2006/spreadsheetDrawing">
      <xdr:col>24</xdr:col>
      <xdr:colOff>62865</xdr:colOff>
      <xdr:row>98</xdr:row>
      <xdr:rowOff>133350</xdr:rowOff>
    </xdr:to>
    <xdr:cxnSp macro="">
      <xdr:nvCxnSpPr>
        <xdr:cNvPr id="228" name="直線コネクタ 227"/>
        <xdr:cNvCxnSpPr/>
      </xdr:nvCxnSpPr>
      <xdr:spPr>
        <a:xfrm flipV="1">
          <a:off x="4633595" y="154755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137160</xdr:rowOff>
    </xdr:from>
    <xdr:ext cx="534670" cy="259080"/>
    <xdr:sp macro="" textlink="">
      <xdr:nvSpPr>
        <xdr:cNvPr id="229" name="扶助費最小値テキスト"/>
        <xdr:cNvSpPr txBox="1"/>
      </xdr:nvSpPr>
      <xdr:spPr>
        <a:xfrm>
          <a:off x="4686300" y="1693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133350</xdr:rowOff>
    </xdr:from>
    <xdr:to xmlns:xdr="http://schemas.openxmlformats.org/drawingml/2006/spreadsheetDrawing">
      <xdr:col>24</xdr:col>
      <xdr:colOff>152400</xdr:colOff>
      <xdr:row>98</xdr:row>
      <xdr:rowOff>133350</xdr:rowOff>
    </xdr:to>
    <xdr:cxnSp macro="">
      <xdr:nvCxnSpPr>
        <xdr:cNvPr id="230" name="直線コネクタ 229"/>
        <xdr:cNvCxnSpPr/>
      </xdr:nvCxnSpPr>
      <xdr:spPr>
        <a:xfrm>
          <a:off x="4546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163195</xdr:rowOff>
    </xdr:from>
    <xdr:ext cx="598805" cy="259080"/>
    <xdr:sp macro="" textlink="">
      <xdr:nvSpPr>
        <xdr:cNvPr id="231"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45085</xdr:rowOff>
    </xdr:from>
    <xdr:to xmlns:xdr="http://schemas.openxmlformats.org/drawingml/2006/spreadsheetDrawing">
      <xdr:col>24</xdr:col>
      <xdr:colOff>152400</xdr:colOff>
      <xdr:row>90</xdr:row>
      <xdr:rowOff>45085</xdr:rowOff>
    </xdr:to>
    <xdr:cxnSp macro="">
      <xdr:nvCxnSpPr>
        <xdr:cNvPr id="232" name="直線コネクタ 231"/>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59055</xdr:rowOff>
    </xdr:from>
    <xdr:to xmlns:xdr="http://schemas.openxmlformats.org/drawingml/2006/spreadsheetDrawing">
      <xdr:col>24</xdr:col>
      <xdr:colOff>63500</xdr:colOff>
      <xdr:row>94</xdr:row>
      <xdr:rowOff>166370</xdr:rowOff>
    </xdr:to>
    <xdr:cxnSp macro="">
      <xdr:nvCxnSpPr>
        <xdr:cNvPr id="233" name="直線コネクタ 232"/>
        <xdr:cNvCxnSpPr/>
      </xdr:nvCxnSpPr>
      <xdr:spPr>
        <a:xfrm flipV="1">
          <a:off x="3797300" y="1617535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88900</xdr:rowOff>
    </xdr:from>
    <xdr:ext cx="598805" cy="255270"/>
    <xdr:sp macro="" textlink="">
      <xdr:nvSpPr>
        <xdr:cNvPr id="234" name="扶助費平均値テキスト"/>
        <xdr:cNvSpPr txBox="1"/>
      </xdr:nvSpPr>
      <xdr:spPr>
        <a:xfrm>
          <a:off x="4686300" y="162052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35" name="フローチャート: 判断 234"/>
        <xdr:cNvSpPr/>
      </xdr:nvSpPr>
      <xdr:spPr>
        <a:xfrm>
          <a:off x="45847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161290</xdr:rowOff>
    </xdr:from>
    <xdr:to xmlns:xdr="http://schemas.openxmlformats.org/drawingml/2006/spreadsheetDrawing">
      <xdr:col>19</xdr:col>
      <xdr:colOff>177800</xdr:colOff>
      <xdr:row>94</xdr:row>
      <xdr:rowOff>166370</xdr:rowOff>
    </xdr:to>
    <xdr:cxnSp macro="">
      <xdr:nvCxnSpPr>
        <xdr:cNvPr id="236" name="直線コネクタ 235"/>
        <xdr:cNvCxnSpPr/>
      </xdr:nvCxnSpPr>
      <xdr:spPr>
        <a:xfrm>
          <a:off x="2908300" y="16277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27305</xdr:rowOff>
    </xdr:from>
    <xdr:to xmlns:xdr="http://schemas.openxmlformats.org/drawingml/2006/spreadsheetDrawing">
      <xdr:col>20</xdr:col>
      <xdr:colOff>38100</xdr:colOff>
      <xdr:row>95</xdr:row>
      <xdr:rowOff>128905</xdr:rowOff>
    </xdr:to>
    <xdr:sp macro="" textlink="">
      <xdr:nvSpPr>
        <xdr:cNvPr id="237" name="フローチャート: 判断 236"/>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120650</xdr:rowOff>
    </xdr:from>
    <xdr:ext cx="530860" cy="255270"/>
    <xdr:sp macro="" textlink="">
      <xdr:nvSpPr>
        <xdr:cNvPr id="238" name="テキスト ボックス 237"/>
        <xdr:cNvSpPr txBox="1"/>
      </xdr:nvSpPr>
      <xdr:spPr>
        <a:xfrm>
          <a:off x="3529965" y="16408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160020</xdr:rowOff>
    </xdr:from>
    <xdr:to xmlns:xdr="http://schemas.openxmlformats.org/drawingml/2006/spreadsheetDrawing">
      <xdr:col>15</xdr:col>
      <xdr:colOff>50800</xdr:colOff>
      <xdr:row>94</xdr:row>
      <xdr:rowOff>161290</xdr:rowOff>
    </xdr:to>
    <xdr:cxnSp macro="">
      <xdr:nvCxnSpPr>
        <xdr:cNvPr id="239" name="直線コネクタ 238"/>
        <xdr:cNvCxnSpPr/>
      </xdr:nvCxnSpPr>
      <xdr:spPr>
        <a:xfrm>
          <a:off x="2019300" y="1610487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40" name="フローチャート: 判断 239"/>
        <xdr:cNvSpPr/>
      </xdr:nvSpPr>
      <xdr:spPr>
        <a:xfrm>
          <a:off x="2857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42545</xdr:rowOff>
    </xdr:from>
    <xdr:ext cx="530860" cy="255270"/>
    <xdr:sp macro="" textlink="">
      <xdr:nvSpPr>
        <xdr:cNvPr id="241" name="テキスト ボックス 240"/>
        <xdr:cNvSpPr txBox="1"/>
      </xdr:nvSpPr>
      <xdr:spPr>
        <a:xfrm>
          <a:off x="2640965" y="16501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160020</xdr:rowOff>
    </xdr:from>
    <xdr:to xmlns:xdr="http://schemas.openxmlformats.org/drawingml/2006/spreadsheetDrawing">
      <xdr:col>10</xdr:col>
      <xdr:colOff>114300</xdr:colOff>
      <xdr:row>95</xdr:row>
      <xdr:rowOff>115570</xdr:rowOff>
    </xdr:to>
    <xdr:cxnSp macro="">
      <xdr:nvCxnSpPr>
        <xdr:cNvPr id="242" name="直線コネクタ 241"/>
        <xdr:cNvCxnSpPr/>
      </xdr:nvCxnSpPr>
      <xdr:spPr>
        <a:xfrm flipV="1">
          <a:off x="1130300" y="1610487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19050</xdr:rowOff>
    </xdr:from>
    <xdr:to xmlns:xdr="http://schemas.openxmlformats.org/drawingml/2006/spreadsheetDrawing">
      <xdr:col>10</xdr:col>
      <xdr:colOff>165100</xdr:colOff>
      <xdr:row>95</xdr:row>
      <xdr:rowOff>120650</xdr:rowOff>
    </xdr:to>
    <xdr:sp macro="" textlink="">
      <xdr:nvSpPr>
        <xdr:cNvPr id="243" name="フローチャート: 判断 242"/>
        <xdr:cNvSpPr/>
      </xdr:nvSpPr>
      <xdr:spPr>
        <a:xfrm>
          <a:off x="1968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111760</xdr:rowOff>
    </xdr:from>
    <xdr:ext cx="530860" cy="255270"/>
    <xdr:sp macro="" textlink="">
      <xdr:nvSpPr>
        <xdr:cNvPr id="244" name="テキスト ボックス 243"/>
        <xdr:cNvSpPr txBox="1"/>
      </xdr:nvSpPr>
      <xdr:spPr>
        <a:xfrm>
          <a:off x="1751965" y="16399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45" name="フローチャート: 判断 244"/>
        <xdr:cNvSpPr/>
      </xdr:nvSpPr>
      <xdr:spPr>
        <a:xfrm>
          <a:off x="107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25400</xdr:rowOff>
    </xdr:from>
    <xdr:ext cx="530860" cy="259080"/>
    <xdr:sp macro="" textlink="">
      <xdr:nvSpPr>
        <xdr:cNvPr id="246" name="テキスト ボックス 245"/>
        <xdr:cNvSpPr txBox="1"/>
      </xdr:nvSpPr>
      <xdr:spPr>
        <a:xfrm>
          <a:off x="862965" y="16656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8255</xdr:rowOff>
    </xdr:from>
    <xdr:to xmlns:xdr="http://schemas.openxmlformats.org/drawingml/2006/spreadsheetDrawing">
      <xdr:col>24</xdr:col>
      <xdr:colOff>114300</xdr:colOff>
      <xdr:row>94</xdr:row>
      <xdr:rowOff>109855</xdr:rowOff>
    </xdr:to>
    <xdr:sp macro="" textlink="">
      <xdr:nvSpPr>
        <xdr:cNvPr id="252" name="楕円 251"/>
        <xdr:cNvSpPr/>
      </xdr:nvSpPr>
      <xdr:spPr>
        <a:xfrm>
          <a:off x="45847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31115</xdr:rowOff>
    </xdr:from>
    <xdr:ext cx="598805" cy="255270"/>
    <xdr:sp macro="" textlink="">
      <xdr:nvSpPr>
        <xdr:cNvPr id="253" name="扶助費該当値テキスト"/>
        <xdr:cNvSpPr txBox="1"/>
      </xdr:nvSpPr>
      <xdr:spPr>
        <a:xfrm>
          <a:off x="4686300" y="159759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114935</xdr:rowOff>
    </xdr:from>
    <xdr:to xmlns:xdr="http://schemas.openxmlformats.org/drawingml/2006/spreadsheetDrawing">
      <xdr:col>20</xdr:col>
      <xdr:colOff>38100</xdr:colOff>
      <xdr:row>95</xdr:row>
      <xdr:rowOff>45085</xdr:rowOff>
    </xdr:to>
    <xdr:sp macro="" textlink="">
      <xdr:nvSpPr>
        <xdr:cNvPr id="254" name="楕円 253"/>
        <xdr:cNvSpPr/>
      </xdr:nvSpPr>
      <xdr:spPr>
        <a:xfrm>
          <a:off x="37465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61595</xdr:rowOff>
    </xdr:from>
    <xdr:ext cx="594995" cy="259080"/>
    <xdr:sp macro="" textlink="">
      <xdr:nvSpPr>
        <xdr:cNvPr id="255" name="テキスト ボックス 254"/>
        <xdr:cNvSpPr txBox="1"/>
      </xdr:nvSpPr>
      <xdr:spPr>
        <a:xfrm>
          <a:off x="3497580" y="16006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110490</xdr:rowOff>
    </xdr:from>
    <xdr:to xmlns:xdr="http://schemas.openxmlformats.org/drawingml/2006/spreadsheetDrawing">
      <xdr:col>15</xdr:col>
      <xdr:colOff>101600</xdr:colOff>
      <xdr:row>95</xdr:row>
      <xdr:rowOff>40640</xdr:rowOff>
    </xdr:to>
    <xdr:sp macro="" textlink="">
      <xdr:nvSpPr>
        <xdr:cNvPr id="256" name="楕円 255"/>
        <xdr:cNvSpPr/>
      </xdr:nvSpPr>
      <xdr:spPr>
        <a:xfrm>
          <a:off x="285750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57150</xdr:rowOff>
    </xdr:from>
    <xdr:ext cx="594995" cy="259080"/>
    <xdr:sp macro="" textlink="">
      <xdr:nvSpPr>
        <xdr:cNvPr id="257" name="テキスト ボックス 256"/>
        <xdr:cNvSpPr txBox="1"/>
      </xdr:nvSpPr>
      <xdr:spPr>
        <a:xfrm>
          <a:off x="2608580" y="16002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109220</xdr:rowOff>
    </xdr:from>
    <xdr:to xmlns:xdr="http://schemas.openxmlformats.org/drawingml/2006/spreadsheetDrawing">
      <xdr:col>10</xdr:col>
      <xdr:colOff>165100</xdr:colOff>
      <xdr:row>94</xdr:row>
      <xdr:rowOff>39370</xdr:rowOff>
    </xdr:to>
    <xdr:sp macro="" textlink="">
      <xdr:nvSpPr>
        <xdr:cNvPr id="258" name="楕円 257"/>
        <xdr:cNvSpPr/>
      </xdr:nvSpPr>
      <xdr:spPr>
        <a:xfrm>
          <a:off x="196850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55880</xdr:rowOff>
    </xdr:from>
    <xdr:ext cx="594995" cy="259080"/>
    <xdr:sp macro="" textlink="">
      <xdr:nvSpPr>
        <xdr:cNvPr id="259" name="テキスト ボックス 258"/>
        <xdr:cNvSpPr txBox="1"/>
      </xdr:nvSpPr>
      <xdr:spPr>
        <a:xfrm>
          <a:off x="1719580" y="15829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64770</xdr:rowOff>
    </xdr:from>
    <xdr:to xmlns:xdr="http://schemas.openxmlformats.org/drawingml/2006/spreadsheetDrawing">
      <xdr:col>6</xdr:col>
      <xdr:colOff>38100</xdr:colOff>
      <xdr:row>95</xdr:row>
      <xdr:rowOff>166370</xdr:rowOff>
    </xdr:to>
    <xdr:sp macro="" textlink="">
      <xdr:nvSpPr>
        <xdr:cNvPr id="260" name="楕円 259"/>
        <xdr:cNvSpPr/>
      </xdr:nvSpPr>
      <xdr:spPr>
        <a:xfrm>
          <a:off x="1079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11430</xdr:rowOff>
    </xdr:from>
    <xdr:ext cx="530860" cy="259080"/>
    <xdr:sp macro="" textlink="">
      <xdr:nvSpPr>
        <xdr:cNvPr id="261" name="テキスト ボックス 260"/>
        <xdr:cNvSpPr txBox="1"/>
      </xdr:nvSpPr>
      <xdr:spPr>
        <a:xfrm>
          <a:off x="862965" y="16127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0" name="テキスト ボックス 269"/>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3" name="テキスト ボックス 272"/>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1820" cy="259080"/>
    <xdr:sp macro="" textlink="">
      <xdr:nvSpPr>
        <xdr:cNvPr id="275" name="テキスト ボックス 274"/>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77" name="テキスト ボックス 276"/>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79" name="テキスト ボックス 278"/>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1" name="テキスト ボックス 280"/>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3" name="テキスト ボックス 282"/>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22860</xdr:rowOff>
    </xdr:from>
    <xdr:to xmlns:xdr="http://schemas.openxmlformats.org/drawingml/2006/spreadsheetDrawing">
      <xdr:col>54</xdr:col>
      <xdr:colOff>189865</xdr:colOff>
      <xdr:row>38</xdr:row>
      <xdr:rowOff>49530</xdr:rowOff>
    </xdr:to>
    <xdr:cxnSp macro="">
      <xdr:nvCxnSpPr>
        <xdr:cNvPr id="285" name="直線コネクタ 284"/>
        <xdr:cNvCxnSpPr/>
      </xdr:nvCxnSpPr>
      <xdr:spPr>
        <a:xfrm flipV="1">
          <a:off x="10475595" y="51663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53340</xdr:rowOff>
    </xdr:from>
    <xdr:ext cx="534670" cy="255270"/>
    <xdr:sp macro="" textlink="">
      <xdr:nvSpPr>
        <xdr:cNvPr id="286" name="補助費等最小値テキスト"/>
        <xdr:cNvSpPr txBox="1"/>
      </xdr:nvSpPr>
      <xdr:spPr>
        <a:xfrm>
          <a:off x="10528300" y="65684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49530</xdr:rowOff>
    </xdr:from>
    <xdr:to xmlns:xdr="http://schemas.openxmlformats.org/drawingml/2006/spreadsheetDrawing">
      <xdr:col>55</xdr:col>
      <xdr:colOff>88900</xdr:colOff>
      <xdr:row>38</xdr:row>
      <xdr:rowOff>49530</xdr:rowOff>
    </xdr:to>
    <xdr:cxnSp macro="">
      <xdr:nvCxnSpPr>
        <xdr:cNvPr id="287" name="直線コネクタ 286"/>
        <xdr:cNvCxnSpPr/>
      </xdr:nvCxnSpPr>
      <xdr:spPr>
        <a:xfrm>
          <a:off x="10388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140970</xdr:rowOff>
    </xdr:from>
    <xdr:ext cx="598805" cy="259080"/>
    <xdr:sp macro="" textlink="">
      <xdr:nvSpPr>
        <xdr:cNvPr id="288" name="補助費等最大値テキスト"/>
        <xdr:cNvSpPr txBox="1"/>
      </xdr:nvSpPr>
      <xdr:spPr>
        <a:xfrm>
          <a:off x="10528300" y="494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22860</xdr:rowOff>
    </xdr:from>
    <xdr:to xmlns:xdr="http://schemas.openxmlformats.org/drawingml/2006/spreadsheetDrawing">
      <xdr:col>55</xdr:col>
      <xdr:colOff>88900</xdr:colOff>
      <xdr:row>30</xdr:row>
      <xdr:rowOff>22860</xdr:rowOff>
    </xdr:to>
    <xdr:cxnSp macro="">
      <xdr:nvCxnSpPr>
        <xdr:cNvPr id="289" name="直線コネクタ 288"/>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57150</xdr:rowOff>
    </xdr:from>
    <xdr:to xmlns:xdr="http://schemas.openxmlformats.org/drawingml/2006/spreadsheetDrawing">
      <xdr:col>55</xdr:col>
      <xdr:colOff>0</xdr:colOff>
      <xdr:row>37</xdr:row>
      <xdr:rowOff>65405</xdr:rowOff>
    </xdr:to>
    <xdr:cxnSp macro="">
      <xdr:nvCxnSpPr>
        <xdr:cNvPr id="290" name="直線コネクタ 289"/>
        <xdr:cNvCxnSpPr/>
      </xdr:nvCxnSpPr>
      <xdr:spPr>
        <a:xfrm>
          <a:off x="9639300" y="64008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127000</xdr:rowOff>
    </xdr:from>
    <xdr:ext cx="598805" cy="259080"/>
    <xdr:sp macro="" textlink="">
      <xdr:nvSpPr>
        <xdr:cNvPr id="291" name="補助費等平均値テキスト"/>
        <xdr:cNvSpPr txBox="1"/>
      </xdr:nvSpPr>
      <xdr:spPr>
        <a:xfrm>
          <a:off x="10528300" y="6127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104140</xdr:rowOff>
    </xdr:from>
    <xdr:to xmlns:xdr="http://schemas.openxmlformats.org/drawingml/2006/spreadsheetDrawing">
      <xdr:col>55</xdr:col>
      <xdr:colOff>50800</xdr:colOff>
      <xdr:row>37</xdr:row>
      <xdr:rowOff>34290</xdr:rowOff>
    </xdr:to>
    <xdr:sp macro="" textlink="">
      <xdr:nvSpPr>
        <xdr:cNvPr id="292" name="フローチャート: 判断 291"/>
        <xdr:cNvSpPr/>
      </xdr:nvSpPr>
      <xdr:spPr>
        <a:xfrm>
          <a:off x="10426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57150</xdr:rowOff>
    </xdr:from>
    <xdr:to xmlns:xdr="http://schemas.openxmlformats.org/drawingml/2006/spreadsheetDrawing">
      <xdr:col>50</xdr:col>
      <xdr:colOff>114300</xdr:colOff>
      <xdr:row>37</xdr:row>
      <xdr:rowOff>132080</xdr:rowOff>
    </xdr:to>
    <xdr:cxnSp macro="">
      <xdr:nvCxnSpPr>
        <xdr:cNvPr id="293" name="直線コネクタ 292"/>
        <xdr:cNvCxnSpPr/>
      </xdr:nvCxnSpPr>
      <xdr:spPr>
        <a:xfrm flipV="1">
          <a:off x="8750300" y="64008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137795</xdr:rowOff>
    </xdr:from>
    <xdr:to xmlns:xdr="http://schemas.openxmlformats.org/drawingml/2006/spreadsheetDrawing">
      <xdr:col>50</xdr:col>
      <xdr:colOff>165100</xdr:colOff>
      <xdr:row>37</xdr:row>
      <xdr:rowOff>67945</xdr:rowOff>
    </xdr:to>
    <xdr:sp macro="" textlink="">
      <xdr:nvSpPr>
        <xdr:cNvPr id="294" name="フローチャート: 判断 293"/>
        <xdr:cNvSpPr/>
      </xdr:nvSpPr>
      <xdr:spPr>
        <a:xfrm>
          <a:off x="958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84455</xdr:rowOff>
    </xdr:from>
    <xdr:ext cx="530860" cy="259080"/>
    <xdr:sp macro="" textlink="">
      <xdr:nvSpPr>
        <xdr:cNvPr id="295" name="テキスト ボックス 294"/>
        <xdr:cNvSpPr txBox="1"/>
      </xdr:nvSpPr>
      <xdr:spPr>
        <a:xfrm>
          <a:off x="9371965" y="60852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132080</xdr:rowOff>
    </xdr:from>
    <xdr:to xmlns:xdr="http://schemas.openxmlformats.org/drawingml/2006/spreadsheetDrawing">
      <xdr:col>45</xdr:col>
      <xdr:colOff>177800</xdr:colOff>
      <xdr:row>37</xdr:row>
      <xdr:rowOff>151130</xdr:rowOff>
    </xdr:to>
    <xdr:cxnSp macro="">
      <xdr:nvCxnSpPr>
        <xdr:cNvPr id="296" name="直線コネクタ 295"/>
        <xdr:cNvCxnSpPr/>
      </xdr:nvCxnSpPr>
      <xdr:spPr>
        <a:xfrm flipV="1">
          <a:off x="7861300" y="6475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86360</xdr:rowOff>
    </xdr:from>
    <xdr:ext cx="530860" cy="255270"/>
    <xdr:sp macro="" textlink="">
      <xdr:nvSpPr>
        <xdr:cNvPr id="298" name="テキスト ボックス 297"/>
        <xdr:cNvSpPr txBox="1"/>
      </xdr:nvSpPr>
      <xdr:spPr>
        <a:xfrm>
          <a:off x="8482965" y="6087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62230</xdr:rowOff>
    </xdr:from>
    <xdr:to xmlns:xdr="http://schemas.openxmlformats.org/drawingml/2006/spreadsheetDrawing">
      <xdr:col>41</xdr:col>
      <xdr:colOff>50800</xdr:colOff>
      <xdr:row>37</xdr:row>
      <xdr:rowOff>151130</xdr:rowOff>
    </xdr:to>
    <xdr:cxnSp macro="">
      <xdr:nvCxnSpPr>
        <xdr:cNvPr id="299" name="直線コネクタ 298"/>
        <xdr:cNvCxnSpPr/>
      </xdr:nvCxnSpPr>
      <xdr:spPr>
        <a:xfrm>
          <a:off x="6972300" y="6062980"/>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107315</xdr:rowOff>
    </xdr:to>
    <xdr:sp macro="" textlink="">
      <xdr:nvSpPr>
        <xdr:cNvPr id="300" name="フローチャート: 判断 299"/>
        <xdr:cNvSpPr/>
      </xdr:nvSpPr>
      <xdr:spPr>
        <a:xfrm>
          <a:off x="7810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123825</xdr:rowOff>
    </xdr:from>
    <xdr:ext cx="530860" cy="255270"/>
    <xdr:sp macro="" textlink="">
      <xdr:nvSpPr>
        <xdr:cNvPr id="301" name="テキスト ボックス 300"/>
        <xdr:cNvSpPr txBox="1"/>
      </xdr:nvSpPr>
      <xdr:spPr>
        <a:xfrm>
          <a:off x="7593965" y="6124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125730</xdr:rowOff>
    </xdr:from>
    <xdr:to xmlns:xdr="http://schemas.openxmlformats.org/drawingml/2006/spreadsheetDrawing">
      <xdr:col>36</xdr:col>
      <xdr:colOff>165100</xdr:colOff>
      <xdr:row>35</xdr:row>
      <xdr:rowOff>55880</xdr:rowOff>
    </xdr:to>
    <xdr:sp macro="" textlink="">
      <xdr:nvSpPr>
        <xdr:cNvPr id="302" name="フローチャート: 判断 301"/>
        <xdr:cNvSpPr/>
      </xdr:nvSpPr>
      <xdr:spPr>
        <a:xfrm>
          <a:off x="6921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72390</xdr:rowOff>
    </xdr:from>
    <xdr:ext cx="594995" cy="259080"/>
    <xdr:sp macro="" textlink="">
      <xdr:nvSpPr>
        <xdr:cNvPr id="303" name="テキスト ボックス 302"/>
        <xdr:cNvSpPr txBox="1"/>
      </xdr:nvSpPr>
      <xdr:spPr>
        <a:xfrm>
          <a:off x="6672580" y="57302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14605</xdr:rowOff>
    </xdr:from>
    <xdr:to xmlns:xdr="http://schemas.openxmlformats.org/drawingml/2006/spreadsheetDrawing">
      <xdr:col>55</xdr:col>
      <xdr:colOff>50800</xdr:colOff>
      <xdr:row>37</xdr:row>
      <xdr:rowOff>116205</xdr:rowOff>
    </xdr:to>
    <xdr:sp macro="" textlink="">
      <xdr:nvSpPr>
        <xdr:cNvPr id="309" name="楕円 308"/>
        <xdr:cNvSpPr/>
      </xdr:nvSpPr>
      <xdr:spPr>
        <a:xfrm>
          <a:off x="104267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164465</xdr:rowOff>
    </xdr:from>
    <xdr:ext cx="534670" cy="259080"/>
    <xdr:sp macro="" textlink="">
      <xdr:nvSpPr>
        <xdr:cNvPr id="310" name="補助費等該当値テキスト"/>
        <xdr:cNvSpPr txBox="1"/>
      </xdr:nvSpPr>
      <xdr:spPr>
        <a:xfrm>
          <a:off x="10528300" y="633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6350</xdr:rowOff>
    </xdr:from>
    <xdr:to xmlns:xdr="http://schemas.openxmlformats.org/drawingml/2006/spreadsheetDrawing">
      <xdr:col>50</xdr:col>
      <xdr:colOff>165100</xdr:colOff>
      <xdr:row>37</xdr:row>
      <xdr:rowOff>107950</xdr:rowOff>
    </xdr:to>
    <xdr:sp macro="" textlink="">
      <xdr:nvSpPr>
        <xdr:cNvPr id="311" name="楕円 310"/>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99060</xdr:rowOff>
    </xdr:from>
    <xdr:ext cx="530860" cy="255270"/>
    <xdr:sp macro="" textlink="">
      <xdr:nvSpPr>
        <xdr:cNvPr id="312" name="テキスト ボックス 311"/>
        <xdr:cNvSpPr txBox="1"/>
      </xdr:nvSpPr>
      <xdr:spPr>
        <a:xfrm>
          <a:off x="9371965" y="644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80645</xdr:rowOff>
    </xdr:from>
    <xdr:to xmlns:xdr="http://schemas.openxmlformats.org/drawingml/2006/spreadsheetDrawing">
      <xdr:col>46</xdr:col>
      <xdr:colOff>38100</xdr:colOff>
      <xdr:row>38</xdr:row>
      <xdr:rowOff>10795</xdr:rowOff>
    </xdr:to>
    <xdr:sp macro="" textlink="">
      <xdr:nvSpPr>
        <xdr:cNvPr id="313" name="楕円 312"/>
        <xdr:cNvSpPr/>
      </xdr:nvSpPr>
      <xdr:spPr>
        <a:xfrm>
          <a:off x="869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1905</xdr:rowOff>
    </xdr:from>
    <xdr:ext cx="530860" cy="259080"/>
    <xdr:sp macro="" textlink="">
      <xdr:nvSpPr>
        <xdr:cNvPr id="314" name="テキスト ボックス 313"/>
        <xdr:cNvSpPr txBox="1"/>
      </xdr:nvSpPr>
      <xdr:spPr>
        <a:xfrm>
          <a:off x="8482965" y="6517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100330</xdr:rowOff>
    </xdr:from>
    <xdr:to xmlns:xdr="http://schemas.openxmlformats.org/drawingml/2006/spreadsheetDrawing">
      <xdr:col>41</xdr:col>
      <xdr:colOff>101600</xdr:colOff>
      <xdr:row>38</xdr:row>
      <xdr:rowOff>30480</xdr:rowOff>
    </xdr:to>
    <xdr:sp macro="" textlink="">
      <xdr:nvSpPr>
        <xdr:cNvPr id="315" name="楕円 314"/>
        <xdr:cNvSpPr/>
      </xdr:nvSpPr>
      <xdr:spPr>
        <a:xfrm>
          <a:off x="781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21590</xdr:rowOff>
    </xdr:from>
    <xdr:ext cx="530860" cy="259080"/>
    <xdr:sp macro="" textlink="">
      <xdr:nvSpPr>
        <xdr:cNvPr id="316" name="テキスト ボックス 315"/>
        <xdr:cNvSpPr txBox="1"/>
      </xdr:nvSpPr>
      <xdr:spPr>
        <a:xfrm>
          <a:off x="7593965" y="6536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11430</xdr:rowOff>
    </xdr:from>
    <xdr:to xmlns:xdr="http://schemas.openxmlformats.org/drawingml/2006/spreadsheetDrawing">
      <xdr:col>36</xdr:col>
      <xdr:colOff>165100</xdr:colOff>
      <xdr:row>35</xdr:row>
      <xdr:rowOff>113030</xdr:rowOff>
    </xdr:to>
    <xdr:sp macro="" textlink="">
      <xdr:nvSpPr>
        <xdr:cNvPr id="317" name="楕円 316"/>
        <xdr:cNvSpPr/>
      </xdr:nvSpPr>
      <xdr:spPr>
        <a:xfrm>
          <a:off x="6921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104140</xdr:rowOff>
    </xdr:from>
    <xdr:ext cx="594995" cy="259080"/>
    <xdr:sp macro="" textlink="">
      <xdr:nvSpPr>
        <xdr:cNvPr id="318" name="テキスト ボックス 317"/>
        <xdr:cNvSpPr txBox="1"/>
      </xdr:nvSpPr>
      <xdr:spPr>
        <a:xfrm>
          <a:off x="6672580" y="6104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7" name="テキスト ボックス 32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0" name="テキスト ボックス 329"/>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2" name="テキスト ボックス 331"/>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4" name="テキスト ボックス 333"/>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36" name="テキスト ボックス 335"/>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38" name="テキスト ボックス 33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97790</xdr:rowOff>
    </xdr:to>
    <xdr:cxnSp macro="">
      <xdr:nvCxnSpPr>
        <xdr:cNvPr id="340" name="直線コネクタ 339"/>
        <xdr:cNvCxnSpPr/>
      </xdr:nvCxnSpPr>
      <xdr:spPr>
        <a:xfrm flipV="1">
          <a:off x="10475595" y="870775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101600</xdr:rowOff>
    </xdr:from>
    <xdr:ext cx="469900" cy="259080"/>
    <xdr:sp macro="" textlink="">
      <xdr:nvSpPr>
        <xdr:cNvPr id="341" name="普通建設事業費最小値テキスト"/>
        <xdr:cNvSpPr txBox="1"/>
      </xdr:nvSpPr>
      <xdr:spPr>
        <a:xfrm>
          <a:off x="10528300" y="1004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97790</xdr:rowOff>
    </xdr:from>
    <xdr:to xmlns:xdr="http://schemas.openxmlformats.org/drawingml/2006/spreadsheetDrawing">
      <xdr:col>55</xdr:col>
      <xdr:colOff>88900</xdr:colOff>
      <xdr:row>58</xdr:row>
      <xdr:rowOff>97790</xdr:rowOff>
    </xdr:to>
    <xdr:cxnSp macro="">
      <xdr:nvCxnSpPr>
        <xdr:cNvPr id="342" name="直線コネクタ 341"/>
        <xdr:cNvCxnSpPr/>
      </xdr:nvCxnSpPr>
      <xdr:spPr>
        <a:xfrm>
          <a:off x="10388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3"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4" name="直線コネクタ 343"/>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105410</xdr:rowOff>
    </xdr:from>
    <xdr:to xmlns:xdr="http://schemas.openxmlformats.org/drawingml/2006/spreadsheetDrawing">
      <xdr:col>55</xdr:col>
      <xdr:colOff>0</xdr:colOff>
      <xdr:row>57</xdr:row>
      <xdr:rowOff>114300</xdr:rowOff>
    </xdr:to>
    <xdr:cxnSp macro="">
      <xdr:nvCxnSpPr>
        <xdr:cNvPr id="345" name="直線コネクタ 344"/>
        <xdr:cNvCxnSpPr/>
      </xdr:nvCxnSpPr>
      <xdr:spPr>
        <a:xfrm>
          <a:off x="9639300" y="98780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83820</xdr:rowOff>
    </xdr:from>
    <xdr:ext cx="534670" cy="259080"/>
    <xdr:sp macro="" textlink="">
      <xdr:nvSpPr>
        <xdr:cNvPr id="346" name="普通建設事業費平均値テキスト"/>
        <xdr:cNvSpPr txBox="1"/>
      </xdr:nvSpPr>
      <xdr:spPr>
        <a:xfrm>
          <a:off x="10528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60960</xdr:rowOff>
    </xdr:from>
    <xdr:to xmlns:xdr="http://schemas.openxmlformats.org/drawingml/2006/spreadsheetDrawing">
      <xdr:col>55</xdr:col>
      <xdr:colOff>50800</xdr:colOff>
      <xdr:row>56</xdr:row>
      <xdr:rowOff>162560</xdr:rowOff>
    </xdr:to>
    <xdr:sp macro="" textlink="">
      <xdr:nvSpPr>
        <xdr:cNvPr id="347" name="フローチャート: 判断 346"/>
        <xdr:cNvSpPr/>
      </xdr:nvSpPr>
      <xdr:spPr>
        <a:xfrm>
          <a:off x="104267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162560</xdr:rowOff>
    </xdr:from>
    <xdr:to xmlns:xdr="http://schemas.openxmlformats.org/drawingml/2006/spreadsheetDrawing">
      <xdr:col>50</xdr:col>
      <xdr:colOff>114300</xdr:colOff>
      <xdr:row>57</xdr:row>
      <xdr:rowOff>105410</xdr:rowOff>
    </xdr:to>
    <xdr:cxnSp macro="">
      <xdr:nvCxnSpPr>
        <xdr:cNvPr id="348" name="直線コネクタ 347"/>
        <xdr:cNvCxnSpPr/>
      </xdr:nvCxnSpPr>
      <xdr:spPr>
        <a:xfrm>
          <a:off x="8750300" y="959231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121920</xdr:rowOff>
    </xdr:from>
    <xdr:to xmlns:xdr="http://schemas.openxmlformats.org/drawingml/2006/spreadsheetDrawing">
      <xdr:col>50</xdr:col>
      <xdr:colOff>165100</xdr:colOff>
      <xdr:row>57</xdr:row>
      <xdr:rowOff>52070</xdr:rowOff>
    </xdr:to>
    <xdr:sp macro="" textlink="">
      <xdr:nvSpPr>
        <xdr:cNvPr id="349" name="フローチャート: 判断 348"/>
        <xdr:cNvSpPr/>
      </xdr:nvSpPr>
      <xdr:spPr>
        <a:xfrm>
          <a:off x="958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68580</xdr:rowOff>
    </xdr:from>
    <xdr:ext cx="530860" cy="259080"/>
    <xdr:sp macro="" textlink="">
      <xdr:nvSpPr>
        <xdr:cNvPr id="350" name="テキスト ボックス 349"/>
        <xdr:cNvSpPr txBox="1"/>
      </xdr:nvSpPr>
      <xdr:spPr>
        <a:xfrm>
          <a:off x="9371965" y="9498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162560</xdr:rowOff>
    </xdr:from>
    <xdr:to xmlns:xdr="http://schemas.openxmlformats.org/drawingml/2006/spreadsheetDrawing">
      <xdr:col>45</xdr:col>
      <xdr:colOff>177800</xdr:colOff>
      <xdr:row>57</xdr:row>
      <xdr:rowOff>49530</xdr:rowOff>
    </xdr:to>
    <xdr:cxnSp macro="">
      <xdr:nvCxnSpPr>
        <xdr:cNvPr id="351" name="直線コネクタ 350"/>
        <xdr:cNvCxnSpPr/>
      </xdr:nvCxnSpPr>
      <xdr:spPr>
        <a:xfrm flipV="1">
          <a:off x="7861300" y="9592310"/>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127635</xdr:rowOff>
    </xdr:from>
    <xdr:to xmlns:xdr="http://schemas.openxmlformats.org/drawingml/2006/spreadsheetDrawing">
      <xdr:col>46</xdr:col>
      <xdr:colOff>38100</xdr:colOff>
      <xdr:row>57</xdr:row>
      <xdr:rowOff>57785</xdr:rowOff>
    </xdr:to>
    <xdr:sp macro="" textlink="">
      <xdr:nvSpPr>
        <xdr:cNvPr id="352" name="フローチャート: 判断 351"/>
        <xdr:cNvSpPr/>
      </xdr:nvSpPr>
      <xdr:spPr>
        <a:xfrm>
          <a:off x="869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48895</xdr:rowOff>
    </xdr:from>
    <xdr:ext cx="530860" cy="259080"/>
    <xdr:sp macro="" textlink="">
      <xdr:nvSpPr>
        <xdr:cNvPr id="353" name="テキスト ボックス 352"/>
        <xdr:cNvSpPr txBox="1"/>
      </xdr:nvSpPr>
      <xdr:spPr>
        <a:xfrm>
          <a:off x="8482965" y="9821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55880</xdr:rowOff>
    </xdr:from>
    <xdr:to xmlns:xdr="http://schemas.openxmlformats.org/drawingml/2006/spreadsheetDrawing">
      <xdr:col>41</xdr:col>
      <xdr:colOff>50800</xdr:colOff>
      <xdr:row>57</xdr:row>
      <xdr:rowOff>49530</xdr:rowOff>
    </xdr:to>
    <xdr:cxnSp macro="">
      <xdr:nvCxnSpPr>
        <xdr:cNvPr id="354" name="直線コネクタ 353"/>
        <xdr:cNvCxnSpPr/>
      </xdr:nvCxnSpPr>
      <xdr:spPr>
        <a:xfrm>
          <a:off x="6972300" y="965708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82550</xdr:rowOff>
    </xdr:from>
    <xdr:to xmlns:xdr="http://schemas.openxmlformats.org/drawingml/2006/spreadsheetDrawing">
      <xdr:col>41</xdr:col>
      <xdr:colOff>101600</xdr:colOff>
      <xdr:row>57</xdr:row>
      <xdr:rowOff>12700</xdr:rowOff>
    </xdr:to>
    <xdr:sp macro="" textlink="">
      <xdr:nvSpPr>
        <xdr:cNvPr id="355" name="フローチャート: 判断 354"/>
        <xdr:cNvSpPr/>
      </xdr:nvSpPr>
      <xdr:spPr>
        <a:xfrm>
          <a:off x="7810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29210</xdr:rowOff>
    </xdr:from>
    <xdr:ext cx="530860" cy="255270"/>
    <xdr:sp macro="" textlink="">
      <xdr:nvSpPr>
        <xdr:cNvPr id="356" name="テキスト ボックス 355"/>
        <xdr:cNvSpPr txBox="1"/>
      </xdr:nvSpPr>
      <xdr:spPr>
        <a:xfrm>
          <a:off x="7593965" y="9458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163195</xdr:rowOff>
    </xdr:from>
    <xdr:to xmlns:xdr="http://schemas.openxmlformats.org/drawingml/2006/spreadsheetDrawing">
      <xdr:col>36</xdr:col>
      <xdr:colOff>165100</xdr:colOff>
      <xdr:row>56</xdr:row>
      <xdr:rowOff>93345</xdr:rowOff>
    </xdr:to>
    <xdr:sp macro="" textlink="">
      <xdr:nvSpPr>
        <xdr:cNvPr id="357" name="フローチャート: 判断 356"/>
        <xdr:cNvSpPr/>
      </xdr:nvSpPr>
      <xdr:spPr>
        <a:xfrm>
          <a:off x="6921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109855</xdr:rowOff>
    </xdr:from>
    <xdr:ext cx="530860" cy="255270"/>
    <xdr:sp macro="" textlink="">
      <xdr:nvSpPr>
        <xdr:cNvPr id="358" name="テキスト ボックス 357"/>
        <xdr:cNvSpPr txBox="1"/>
      </xdr:nvSpPr>
      <xdr:spPr>
        <a:xfrm>
          <a:off x="6704965" y="93681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63500</xdr:rowOff>
    </xdr:from>
    <xdr:to xmlns:xdr="http://schemas.openxmlformats.org/drawingml/2006/spreadsheetDrawing">
      <xdr:col>55</xdr:col>
      <xdr:colOff>50800</xdr:colOff>
      <xdr:row>57</xdr:row>
      <xdr:rowOff>165100</xdr:rowOff>
    </xdr:to>
    <xdr:sp macro="" textlink="">
      <xdr:nvSpPr>
        <xdr:cNvPr id="364" name="楕円 363"/>
        <xdr:cNvSpPr/>
      </xdr:nvSpPr>
      <xdr:spPr>
        <a:xfrm>
          <a:off x="10426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41910</xdr:rowOff>
    </xdr:from>
    <xdr:ext cx="534670" cy="255270"/>
    <xdr:sp macro="" textlink="">
      <xdr:nvSpPr>
        <xdr:cNvPr id="365" name="普通建設事業費該当値テキスト"/>
        <xdr:cNvSpPr txBox="1"/>
      </xdr:nvSpPr>
      <xdr:spPr>
        <a:xfrm>
          <a:off x="10528300" y="98145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54610</xdr:rowOff>
    </xdr:from>
    <xdr:to xmlns:xdr="http://schemas.openxmlformats.org/drawingml/2006/spreadsheetDrawing">
      <xdr:col>50</xdr:col>
      <xdr:colOff>165100</xdr:colOff>
      <xdr:row>57</xdr:row>
      <xdr:rowOff>156210</xdr:rowOff>
    </xdr:to>
    <xdr:sp macro="" textlink="">
      <xdr:nvSpPr>
        <xdr:cNvPr id="366" name="楕円 365"/>
        <xdr:cNvSpPr/>
      </xdr:nvSpPr>
      <xdr:spPr>
        <a:xfrm>
          <a:off x="9588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147320</xdr:rowOff>
    </xdr:from>
    <xdr:ext cx="530860" cy="259080"/>
    <xdr:sp macro="" textlink="">
      <xdr:nvSpPr>
        <xdr:cNvPr id="367" name="テキスト ボックス 366"/>
        <xdr:cNvSpPr txBox="1"/>
      </xdr:nvSpPr>
      <xdr:spPr>
        <a:xfrm>
          <a:off x="9371965" y="9919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111760</xdr:rowOff>
    </xdr:from>
    <xdr:to xmlns:xdr="http://schemas.openxmlformats.org/drawingml/2006/spreadsheetDrawing">
      <xdr:col>46</xdr:col>
      <xdr:colOff>38100</xdr:colOff>
      <xdr:row>56</xdr:row>
      <xdr:rowOff>41910</xdr:rowOff>
    </xdr:to>
    <xdr:sp macro="" textlink="">
      <xdr:nvSpPr>
        <xdr:cNvPr id="368" name="楕円 367"/>
        <xdr:cNvSpPr/>
      </xdr:nvSpPr>
      <xdr:spPr>
        <a:xfrm>
          <a:off x="869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58420</xdr:rowOff>
    </xdr:from>
    <xdr:ext cx="594995" cy="259080"/>
    <xdr:sp macro="" textlink="">
      <xdr:nvSpPr>
        <xdr:cNvPr id="369" name="テキスト ボックス 368"/>
        <xdr:cNvSpPr txBox="1"/>
      </xdr:nvSpPr>
      <xdr:spPr>
        <a:xfrm>
          <a:off x="8450580" y="93167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170180</xdr:rowOff>
    </xdr:from>
    <xdr:to xmlns:xdr="http://schemas.openxmlformats.org/drawingml/2006/spreadsheetDrawing">
      <xdr:col>41</xdr:col>
      <xdr:colOff>101600</xdr:colOff>
      <xdr:row>57</xdr:row>
      <xdr:rowOff>100330</xdr:rowOff>
    </xdr:to>
    <xdr:sp macro="" textlink="">
      <xdr:nvSpPr>
        <xdr:cNvPr id="370" name="楕円 369"/>
        <xdr:cNvSpPr/>
      </xdr:nvSpPr>
      <xdr:spPr>
        <a:xfrm>
          <a:off x="7810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91440</xdr:rowOff>
    </xdr:from>
    <xdr:ext cx="530860" cy="259080"/>
    <xdr:sp macro="" textlink="">
      <xdr:nvSpPr>
        <xdr:cNvPr id="371" name="テキスト ボックス 370"/>
        <xdr:cNvSpPr txBox="1"/>
      </xdr:nvSpPr>
      <xdr:spPr>
        <a:xfrm>
          <a:off x="7593965" y="9864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xdr:rowOff>
    </xdr:from>
    <xdr:to xmlns:xdr="http://schemas.openxmlformats.org/drawingml/2006/spreadsheetDrawing">
      <xdr:col>36</xdr:col>
      <xdr:colOff>165100</xdr:colOff>
      <xdr:row>56</xdr:row>
      <xdr:rowOff>106680</xdr:rowOff>
    </xdr:to>
    <xdr:sp macro="" textlink="">
      <xdr:nvSpPr>
        <xdr:cNvPr id="372" name="楕円 371"/>
        <xdr:cNvSpPr/>
      </xdr:nvSpPr>
      <xdr:spPr>
        <a:xfrm>
          <a:off x="6921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97790</xdr:rowOff>
    </xdr:from>
    <xdr:ext cx="530860" cy="255270"/>
    <xdr:sp macro="" textlink="">
      <xdr:nvSpPr>
        <xdr:cNvPr id="373" name="テキスト ボックス 372"/>
        <xdr:cNvSpPr txBox="1"/>
      </xdr:nvSpPr>
      <xdr:spPr>
        <a:xfrm>
          <a:off x="6704965" y="9698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2" name="テキスト ボックス 38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85" name="テキスト ボックス 384"/>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87" name="テキスト ボックス 386"/>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391" name="テキスト ボックス 390"/>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820" cy="258445"/>
    <xdr:sp macro="" textlink="">
      <xdr:nvSpPr>
        <xdr:cNvPr id="393" name="テキスト ボックス 392"/>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9080"/>
    <xdr:sp macro="" textlink="">
      <xdr:nvSpPr>
        <xdr:cNvPr id="395" name="テキスト ボックス 394"/>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7" name="テキスト ボックス 396"/>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93345</xdr:rowOff>
    </xdr:from>
    <xdr:to xmlns:xdr="http://schemas.openxmlformats.org/drawingml/2006/spreadsheetDrawing">
      <xdr:col>54</xdr:col>
      <xdr:colOff>189865</xdr:colOff>
      <xdr:row>79</xdr:row>
      <xdr:rowOff>99060</xdr:rowOff>
    </xdr:to>
    <xdr:cxnSp macro="">
      <xdr:nvCxnSpPr>
        <xdr:cNvPr id="399" name="直線コネクタ 398"/>
        <xdr:cNvCxnSpPr/>
      </xdr:nvCxnSpPr>
      <xdr:spPr>
        <a:xfrm flipV="1">
          <a:off x="10475595" y="12094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98805" cy="255270"/>
    <xdr:sp macro="" textlink="">
      <xdr:nvSpPr>
        <xdr:cNvPr id="402" name="普通建設事業費 （ うち新規整備　）最大値テキスト"/>
        <xdr:cNvSpPr txBox="1"/>
      </xdr:nvSpPr>
      <xdr:spPr>
        <a:xfrm>
          <a:off x="10528300" y="11870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3" name="直線コネクタ 402"/>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96520</xdr:rowOff>
    </xdr:from>
    <xdr:to xmlns:xdr="http://schemas.openxmlformats.org/drawingml/2006/spreadsheetDrawing">
      <xdr:col>55</xdr:col>
      <xdr:colOff>0</xdr:colOff>
      <xdr:row>79</xdr:row>
      <xdr:rowOff>97790</xdr:rowOff>
    </xdr:to>
    <xdr:cxnSp macro="">
      <xdr:nvCxnSpPr>
        <xdr:cNvPr id="404" name="直線コネクタ 403"/>
        <xdr:cNvCxnSpPr/>
      </xdr:nvCxnSpPr>
      <xdr:spPr>
        <a:xfrm flipV="1">
          <a:off x="9639300" y="136410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5"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97790</xdr:rowOff>
    </xdr:from>
    <xdr:to xmlns:xdr="http://schemas.openxmlformats.org/drawingml/2006/spreadsheetDrawing">
      <xdr:col>50</xdr:col>
      <xdr:colOff>114300</xdr:colOff>
      <xdr:row>79</xdr:row>
      <xdr:rowOff>98425</xdr:rowOff>
    </xdr:to>
    <xdr:cxnSp macro="">
      <xdr:nvCxnSpPr>
        <xdr:cNvPr id="407" name="直線コネクタ 406"/>
        <xdr:cNvCxnSpPr/>
      </xdr:nvCxnSpPr>
      <xdr:spPr>
        <a:xfrm flipV="1">
          <a:off x="8750300" y="13642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70485</xdr:rowOff>
    </xdr:from>
    <xdr:to xmlns:xdr="http://schemas.openxmlformats.org/drawingml/2006/spreadsheetDrawing">
      <xdr:col>50</xdr:col>
      <xdr:colOff>165100</xdr:colOff>
      <xdr:row>79</xdr:row>
      <xdr:rowOff>635</xdr:rowOff>
    </xdr:to>
    <xdr:sp macro="" textlink="">
      <xdr:nvSpPr>
        <xdr:cNvPr id="408" name="フローチャート: 判断 407"/>
        <xdr:cNvSpPr/>
      </xdr:nvSpPr>
      <xdr:spPr>
        <a:xfrm>
          <a:off x="9588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17780</xdr:rowOff>
    </xdr:from>
    <xdr:ext cx="530860" cy="255270"/>
    <xdr:sp macro="" textlink="">
      <xdr:nvSpPr>
        <xdr:cNvPr id="409" name="テキスト ボックス 408"/>
        <xdr:cNvSpPr txBox="1"/>
      </xdr:nvSpPr>
      <xdr:spPr>
        <a:xfrm>
          <a:off x="9371965" y="13219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95250</xdr:rowOff>
    </xdr:from>
    <xdr:to xmlns:xdr="http://schemas.openxmlformats.org/drawingml/2006/spreadsheetDrawing">
      <xdr:col>45</xdr:col>
      <xdr:colOff>177800</xdr:colOff>
      <xdr:row>79</xdr:row>
      <xdr:rowOff>98425</xdr:rowOff>
    </xdr:to>
    <xdr:cxnSp macro="">
      <xdr:nvCxnSpPr>
        <xdr:cNvPr id="410" name="直線コネクタ 409"/>
        <xdr:cNvCxnSpPr/>
      </xdr:nvCxnSpPr>
      <xdr:spPr>
        <a:xfrm>
          <a:off x="7861300" y="13639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67310</xdr:rowOff>
    </xdr:from>
    <xdr:to xmlns:xdr="http://schemas.openxmlformats.org/drawingml/2006/spreadsheetDrawing">
      <xdr:col>46</xdr:col>
      <xdr:colOff>38100</xdr:colOff>
      <xdr:row>78</xdr:row>
      <xdr:rowOff>168910</xdr:rowOff>
    </xdr:to>
    <xdr:sp macro="" textlink="">
      <xdr:nvSpPr>
        <xdr:cNvPr id="411" name="フローチャート: 判断 410"/>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13970</xdr:rowOff>
    </xdr:from>
    <xdr:ext cx="530860" cy="259080"/>
    <xdr:sp macro="" textlink="">
      <xdr:nvSpPr>
        <xdr:cNvPr id="412" name="テキスト ボックス 411"/>
        <xdr:cNvSpPr txBox="1"/>
      </xdr:nvSpPr>
      <xdr:spPr>
        <a:xfrm>
          <a:off x="8482965" y="13215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93980</xdr:rowOff>
    </xdr:from>
    <xdr:to xmlns:xdr="http://schemas.openxmlformats.org/drawingml/2006/spreadsheetDrawing">
      <xdr:col>41</xdr:col>
      <xdr:colOff>50800</xdr:colOff>
      <xdr:row>79</xdr:row>
      <xdr:rowOff>95250</xdr:rowOff>
    </xdr:to>
    <xdr:cxnSp macro="">
      <xdr:nvCxnSpPr>
        <xdr:cNvPr id="413" name="直線コネクタ 412"/>
        <xdr:cNvCxnSpPr/>
      </xdr:nvCxnSpPr>
      <xdr:spPr>
        <a:xfrm>
          <a:off x="6972300" y="13638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22225</xdr:rowOff>
    </xdr:from>
    <xdr:to xmlns:xdr="http://schemas.openxmlformats.org/drawingml/2006/spreadsheetDrawing">
      <xdr:col>41</xdr:col>
      <xdr:colOff>101600</xdr:colOff>
      <xdr:row>78</xdr:row>
      <xdr:rowOff>123825</xdr:rowOff>
    </xdr:to>
    <xdr:sp macro="" textlink="">
      <xdr:nvSpPr>
        <xdr:cNvPr id="414" name="フローチャート: 判断 413"/>
        <xdr:cNvSpPr/>
      </xdr:nvSpPr>
      <xdr:spPr>
        <a:xfrm>
          <a:off x="7810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140335</xdr:rowOff>
    </xdr:from>
    <xdr:ext cx="530860" cy="259080"/>
    <xdr:sp macro="" textlink="">
      <xdr:nvSpPr>
        <xdr:cNvPr id="415" name="テキスト ボックス 414"/>
        <xdr:cNvSpPr txBox="1"/>
      </xdr:nvSpPr>
      <xdr:spPr>
        <a:xfrm>
          <a:off x="7593965" y="13170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65405</xdr:rowOff>
    </xdr:from>
    <xdr:to xmlns:xdr="http://schemas.openxmlformats.org/drawingml/2006/spreadsheetDrawing">
      <xdr:col>36</xdr:col>
      <xdr:colOff>165100</xdr:colOff>
      <xdr:row>77</xdr:row>
      <xdr:rowOff>167005</xdr:rowOff>
    </xdr:to>
    <xdr:sp macro="" textlink="">
      <xdr:nvSpPr>
        <xdr:cNvPr id="416" name="フローチャート: 判断 415"/>
        <xdr:cNvSpPr/>
      </xdr:nvSpPr>
      <xdr:spPr>
        <a:xfrm>
          <a:off x="6921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xdr:rowOff>
    </xdr:from>
    <xdr:ext cx="530860" cy="259080"/>
    <xdr:sp macro="" textlink="">
      <xdr:nvSpPr>
        <xdr:cNvPr id="417" name="テキスト ボックス 416"/>
        <xdr:cNvSpPr txBox="1"/>
      </xdr:nvSpPr>
      <xdr:spPr>
        <a:xfrm>
          <a:off x="6704965" y="13042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45720</xdr:rowOff>
    </xdr:from>
    <xdr:to xmlns:xdr="http://schemas.openxmlformats.org/drawingml/2006/spreadsheetDrawing">
      <xdr:col>55</xdr:col>
      <xdr:colOff>50800</xdr:colOff>
      <xdr:row>79</xdr:row>
      <xdr:rowOff>147320</xdr:rowOff>
    </xdr:to>
    <xdr:sp macro="" textlink="">
      <xdr:nvSpPr>
        <xdr:cNvPr id="423" name="楕円 422"/>
        <xdr:cNvSpPr/>
      </xdr:nvSpPr>
      <xdr:spPr>
        <a:xfrm>
          <a:off x="104267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132080</xdr:rowOff>
    </xdr:from>
    <xdr:ext cx="378460" cy="255270"/>
    <xdr:sp macro="" textlink="">
      <xdr:nvSpPr>
        <xdr:cNvPr id="424" name="普通建設事業費 （ うち新規整備　）該当値テキスト"/>
        <xdr:cNvSpPr txBox="1"/>
      </xdr:nvSpPr>
      <xdr:spPr>
        <a:xfrm>
          <a:off x="10528300" y="135051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46355</xdr:rowOff>
    </xdr:from>
    <xdr:to xmlns:xdr="http://schemas.openxmlformats.org/drawingml/2006/spreadsheetDrawing">
      <xdr:col>50</xdr:col>
      <xdr:colOff>165100</xdr:colOff>
      <xdr:row>79</xdr:row>
      <xdr:rowOff>147955</xdr:rowOff>
    </xdr:to>
    <xdr:sp macro="" textlink="">
      <xdr:nvSpPr>
        <xdr:cNvPr id="425" name="楕円 424"/>
        <xdr:cNvSpPr/>
      </xdr:nvSpPr>
      <xdr:spPr>
        <a:xfrm>
          <a:off x="9588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139065</xdr:rowOff>
    </xdr:from>
    <xdr:ext cx="378460" cy="259080"/>
    <xdr:sp macro="" textlink="">
      <xdr:nvSpPr>
        <xdr:cNvPr id="426" name="テキスト ボックス 425"/>
        <xdr:cNvSpPr txBox="1"/>
      </xdr:nvSpPr>
      <xdr:spPr>
        <a:xfrm>
          <a:off x="9450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47625</xdr:rowOff>
    </xdr:from>
    <xdr:to xmlns:xdr="http://schemas.openxmlformats.org/drawingml/2006/spreadsheetDrawing">
      <xdr:col>46</xdr:col>
      <xdr:colOff>38100</xdr:colOff>
      <xdr:row>79</xdr:row>
      <xdr:rowOff>149225</xdr:rowOff>
    </xdr:to>
    <xdr:sp macro="" textlink="">
      <xdr:nvSpPr>
        <xdr:cNvPr id="427" name="楕円 426"/>
        <xdr:cNvSpPr/>
      </xdr:nvSpPr>
      <xdr:spPr>
        <a:xfrm>
          <a:off x="8699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79</xdr:row>
      <xdr:rowOff>140335</xdr:rowOff>
    </xdr:from>
    <xdr:ext cx="313690" cy="259080"/>
    <xdr:sp macro="" textlink="">
      <xdr:nvSpPr>
        <xdr:cNvPr id="428" name="テキスト ボックス 427"/>
        <xdr:cNvSpPr txBox="1"/>
      </xdr:nvSpPr>
      <xdr:spPr>
        <a:xfrm>
          <a:off x="8593455" y="13684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44450</xdr:rowOff>
    </xdr:from>
    <xdr:to xmlns:xdr="http://schemas.openxmlformats.org/drawingml/2006/spreadsheetDrawing">
      <xdr:col>41</xdr:col>
      <xdr:colOff>101600</xdr:colOff>
      <xdr:row>79</xdr:row>
      <xdr:rowOff>146050</xdr:rowOff>
    </xdr:to>
    <xdr:sp macro="" textlink="">
      <xdr:nvSpPr>
        <xdr:cNvPr id="429" name="楕円 428"/>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137160</xdr:rowOff>
    </xdr:from>
    <xdr:ext cx="378460" cy="259080"/>
    <xdr:sp macro="" textlink="">
      <xdr:nvSpPr>
        <xdr:cNvPr id="430" name="テキスト ボックス 429"/>
        <xdr:cNvSpPr txBox="1"/>
      </xdr:nvSpPr>
      <xdr:spPr>
        <a:xfrm>
          <a:off x="7672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43180</xdr:rowOff>
    </xdr:from>
    <xdr:to xmlns:xdr="http://schemas.openxmlformats.org/drawingml/2006/spreadsheetDrawing">
      <xdr:col>36</xdr:col>
      <xdr:colOff>165100</xdr:colOff>
      <xdr:row>79</xdr:row>
      <xdr:rowOff>144780</xdr:rowOff>
    </xdr:to>
    <xdr:sp macro="" textlink="">
      <xdr:nvSpPr>
        <xdr:cNvPr id="431" name="楕円 430"/>
        <xdr:cNvSpPr/>
      </xdr:nvSpPr>
      <xdr:spPr>
        <a:xfrm>
          <a:off x="6921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135890</xdr:rowOff>
    </xdr:from>
    <xdr:ext cx="378460" cy="259080"/>
    <xdr:sp macro="" textlink="">
      <xdr:nvSpPr>
        <xdr:cNvPr id="432" name="テキスト ボックス 431"/>
        <xdr:cNvSpPr txBox="1"/>
      </xdr:nvSpPr>
      <xdr:spPr>
        <a:xfrm>
          <a:off x="6783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1" name="テキスト ボックス 44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5110" cy="255270"/>
    <xdr:sp macro="" textlink="">
      <xdr:nvSpPr>
        <xdr:cNvPr id="444" name="テキスト ボックス 443"/>
        <xdr:cNvSpPr txBox="1"/>
      </xdr:nvSpPr>
      <xdr:spPr>
        <a:xfrm>
          <a:off x="63550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820" cy="255270"/>
    <xdr:sp macro="" textlink="">
      <xdr:nvSpPr>
        <xdr:cNvPr id="446" name="テキスト ボックス 445"/>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1820" cy="255270"/>
    <xdr:sp macro="" textlink="">
      <xdr:nvSpPr>
        <xdr:cNvPr id="448" name="テキスト ボックス 447"/>
        <xdr:cNvSpPr txBox="1"/>
      </xdr:nvSpPr>
      <xdr:spPr>
        <a:xfrm>
          <a:off x="6008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0" name="テキスト ボックス 449"/>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98</xdr:row>
      <xdr:rowOff>4445</xdr:rowOff>
    </xdr:to>
    <xdr:cxnSp macro="">
      <xdr:nvCxnSpPr>
        <xdr:cNvPr id="452" name="直線コネクタ 451"/>
        <xdr:cNvCxnSpPr/>
      </xdr:nvCxnSpPr>
      <xdr:spPr>
        <a:xfrm flipV="1">
          <a:off x="10475595" y="1559877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9900" cy="255270"/>
    <xdr:sp macro="" textlink="">
      <xdr:nvSpPr>
        <xdr:cNvPr id="453" name="普通建設事業費 （ うち更新整備　）最小値テキスト"/>
        <xdr:cNvSpPr txBox="1"/>
      </xdr:nvSpPr>
      <xdr:spPr>
        <a:xfrm>
          <a:off x="10528300" y="168103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4" name="直線コネクタ 453"/>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115570</xdr:rowOff>
    </xdr:from>
    <xdr:ext cx="598805" cy="259080"/>
    <xdr:sp macro="" textlink="">
      <xdr:nvSpPr>
        <xdr:cNvPr id="455" name="普通建設事業費 （ うち更新整備　）最大値テキスト"/>
        <xdr:cNvSpPr txBox="1"/>
      </xdr:nvSpPr>
      <xdr:spPr>
        <a:xfrm>
          <a:off x="10528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56" name="直線コネクタ 455"/>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171450</xdr:rowOff>
    </xdr:from>
    <xdr:to xmlns:xdr="http://schemas.openxmlformats.org/drawingml/2006/spreadsheetDrawing">
      <xdr:col>55</xdr:col>
      <xdr:colOff>0</xdr:colOff>
      <xdr:row>97</xdr:row>
      <xdr:rowOff>34290</xdr:rowOff>
    </xdr:to>
    <xdr:cxnSp macro="">
      <xdr:nvCxnSpPr>
        <xdr:cNvPr id="457" name="直線コネクタ 456"/>
        <xdr:cNvCxnSpPr/>
      </xdr:nvCxnSpPr>
      <xdr:spPr>
        <a:xfrm flipV="1">
          <a:off x="9639300" y="166306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40640</xdr:rowOff>
    </xdr:from>
    <xdr:ext cx="534670" cy="255270"/>
    <xdr:sp macro="" textlink="">
      <xdr:nvSpPr>
        <xdr:cNvPr id="458" name="普通建設事業費 （ うち更新整備　）平均値テキスト"/>
        <xdr:cNvSpPr txBox="1"/>
      </xdr:nvSpPr>
      <xdr:spPr>
        <a:xfrm>
          <a:off x="10528300" y="163283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59" name="フローチャート: 判断 458"/>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18415</xdr:rowOff>
    </xdr:from>
    <xdr:to xmlns:xdr="http://schemas.openxmlformats.org/drawingml/2006/spreadsheetDrawing">
      <xdr:col>50</xdr:col>
      <xdr:colOff>114300</xdr:colOff>
      <xdr:row>97</xdr:row>
      <xdr:rowOff>34290</xdr:rowOff>
    </xdr:to>
    <xdr:cxnSp macro="">
      <xdr:nvCxnSpPr>
        <xdr:cNvPr id="460" name="直線コネクタ 459"/>
        <xdr:cNvCxnSpPr/>
      </xdr:nvCxnSpPr>
      <xdr:spPr>
        <a:xfrm>
          <a:off x="8750300" y="1630616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67310</xdr:rowOff>
    </xdr:from>
    <xdr:to xmlns:xdr="http://schemas.openxmlformats.org/drawingml/2006/spreadsheetDrawing">
      <xdr:col>50</xdr:col>
      <xdr:colOff>165100</xdr:colOff>
      <xdr:row>96</xdr:row>
      <xdr:rowOff>168910</xdr:rowOff>
    </xdr:to>
    <xdr:sp macro="" textlink="">
      <xdr:nvSpPr>
        <xdr:cNvPr id="461" name="フローチャート: 判断 460"/>
        <xdr:cNvSpPr/>
      </xdr:nvSpPr>
      <xdr:spPr>
        <a:xfrm>
          <a:off x="95885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xdr:rowOff>
    </xdr:from>
    <xdr:ext cx="530860" cy="259080"/>
    <xdr:sp macro="" textlink="">
      <xdr:nvSpPr>
        <xdr:cNvPr id="462" name="テキスト ボックス 461"/>
        <xdr:cNvSpPr txBox="1"/>
      </xdr:nvSpPr>
      <xdr:spPr>
        <a:xfrm>
          <a:off x="9371965" y="16301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18415</xdr:rowOff>
    </xdr:from>
    <xdr:to xmlns:xdr="http://schemas.openxmlformats.org/drawingml/2006/spreadsheetDrawing">
      <xdr:col>45</xdr:col>
      <xdr:colOff>177800</xdr:colOff>
      <xdr:row>96</xdr:row>
      <xdr:rowOff>130175</xdr:rowOff>
    </xdr:to>
    <xdr:cxnSp macro="">
      <xdr:nvCxnSpPr>
        <xdr:cNvPr id="463" name="直線コネクタ 462"/>
        <xdr:cNvCxnSpPr/>
      </xdr:nvCxnSpPr>
      <xdr:spPr>
        <a:xfrm flipV="1">
          <a:off x="7861300" y="16306165"/>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5080</xdr:rowOff>
    </xdr:to>
    <xdr:sp macro="" textlink="">
      <xdr:nvSpPr>
        <xdr:cNvPr id="464" name="フローチャート: 判断 463"/>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167640</xdr:rowOff>
    </xdr:from>
    <xdr:ext cx="530860" cy="255270"/>
    <xdr:sp macro="" textlink="">
      <xdr:nvSpPr>
        <xdr:cNvPr id="465" name="テキスト ボックス 464"/>
        <xdr:cNvSpPr txBox="1"/>
      </xdr:nvSpPr>
      <xdr:spPr>
        <a:xfrm>
          <a:off x="8482965" y="16626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61595</xdr:rowOff>
    </xdr:from>
    <xdr:to xmlns:xdr="http://schemas.openxmlformats.org/drawingml/2006/spreadsheetDrawing">
      <xdr:col>41</xdr:col>
      <xdr:colOff>50800</xdr:colOff>
      <xdr:row>96</xdr:row>
      <xdr:rowOff>130175</xdr:rowOff>
    </xdr:to>
    <xdr:cxnSp macro="">
      <xdr:nvCxnSpPr>
        <xdr:cNvPr id="466" name="直線コネクタ 465"/>
        <xdr:cNvCxnSpPr/>
      </xdr:nvCxnSpPr>
      <xdr:spPr>
        <a:xfrm>
          <a:off x="6972300" y="1634934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67" name="フローチャート: 判断 466"/>
        <xdr:cNvSpPr/>
      </xdr:nvSpPr>
      <xdr:spPr>
        <a:xfrm>
          <a:off x="7810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166370</xdr:rowOff>
    </xdr:from>
    <xdr:ext cx="530860" cy="255270"/>
    <xdr:sp macro="" textlink="">
      <xdr:nvSpPr>
        <xdr:cNvPr id="468" name="テキスト ボックス 467"/>
        <xdr:cNvSpPr txBox="1"/>
      </xdr:nvSpPr>
      <xdr:spPr>
        <a:xfrm>
          <a:off x="7593965" y="16282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xdr:rowOff>
    </xdr:from>
    <xdr:to xmlns:xdr="http://schemas.openxmlformats.org/drawingml/2006/spreadsheetDrawing">
      <xdr:col>36</xdr:col>
      <xdr:colOff>165100</xdr:colOff>
      <xdr:row>96</xdr:row>
      <xdr:rowOff>109220</xdr:rowOff>
    </xdr:to>
    <xdr:sp macro="" textlink="">
      <xdr:nvSpPr>
        <xdr:cNvPr id="469" name="フローチャート: 判断 468"/>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99695</xdr:rowOff>
    </xdr:from>
    <xdr:ext cx="530860" cy="255270"/>
    <xdr:sp macro="" textlink="">
      <xdr:nvSpPr>
        <xdr:cNvPr id="470" name="テキスト ボックス 469"/>
        <xdr:cNvSpPr txBox="1"/>
      </xdr:nvSpPr>
      <xdr:spPr>
        <a:xfrm>
          <a:off x="6704965" y="16558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120650</xdr:rowOff>
    </xdr:from>
    <xdr:to xmlns:xdr="http://schemas.openxmlformats.org/drawingml/2006/spreadsheetDrawing">
      <xdr:col>55</xdr:col>
      <xdr:colOff>50800</xdr:colOff>
      <xdr:row>97</xdr:row>
      <xdr:rowOff>50800</xdr:rowOff>
    </xdr:to>
    <xdr:sp macro="" textlink="">
      <xdr:nvSpPr>
        <xdr:cNvPr id="476" name="楕円 475"/>
        <xdr:cNvSpPr/>
      </xdr:nvSpPr>
      <xdr:spPr>
        <a:xfrm>
          <a:off x="104267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99060</xdr:rowOff>
    </xdr:from>
    <xdr:ext cx="534670" cy="255270"/>
    <xdr:sp macro="" textlink="">
      <xdr:nvSpPr>
        <xdr:cNvPr id="477" name="普通建設事業費 （ うち更新整備　）該当値テキスト"/>
        <xdr:cNvSpPr txBox="1"/>
      </xdr:nvSpPr>
      <xdr:spPr>
        <a:xfrm>
          <a:off x="10528300" y="16558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154940</xdr:rowOff>
    </xdr:from>
    <xdr:to xmlns:xdr="http://schemas.openxmlformats.org/drawingml/2006/spreadsheetDrawing">
      <xdr:col>50</xdr:col>
      <xdr:colOff>165100</xdr:colOff>
      <xdr:row>97</xdr:row>
      <xdr:rowOff>85090</xdr:rowOff>
    </xdr:to>
    <xdr:sp macro="" textlink="">
      <xdr:nvSpPr>
        <xdr:cNvPr id="478" name="楕円 477"/>
        <xdr:cNvSpPr/>
      </xdr:nvSpPr>
      <xdr:spPr>
        <a:xfrm>
          <a:off x="9588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76200</xdr:rowOff>
    </xdr:from>
    <xdr:ext cx="530860" cy="255270"/>
    <xdr:sp macro="" textlink="">
      <xdr:nvSpPr>
        <xdr:cNvPr id="479" name="テキスト ボックス 478"/>
        <xdr:cNvSpPr txBox="1"/>
      </xdr:nvSpPr>
      <xdr:spPr>
        <a:xfrm>
          <a:off x="9371965" y="16706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139065</xdr:rowOff>
    </xdr:from>
    <xdr:to xmlns:xdr="http://schemas.openxmlformats.org/drawingml/2006/spreadsheetDrawing">
      <xdr:col>46</xdr:col>
      <xdr:colOff>38100</xdr:colOff>
      <xdr:row>95</xdr:row>
      <xdr:rowOff>69215</xdr:rowOff>
    </xdr:to>
    <xdr:sp macro="" textlink="">
      <xdr:nvSpPr>
        <xdr:cNvPr id="480" name="楕円 479"/>
        <xdr:cNvSpPr/>
      </xdr:nvSpPr>
      <xdr:spPr>
        <a:xfrm>
          <a:off x="8699500" y="16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86360</xdr:rowOff>
    </xdr:from>
    <xdr:ext cx="530860" cy="255270"/>
    <xdr:sp macro="" textlink="">
      <xdr:nvSpPr>
        <xdr:cNvPr id="481" name="テキスト ボックス 480"/>
        <xdr:cNvSpPr txBox="1"/>
      </xdr:nvSpPr>
      <xdr:spPr>
        <a:xfrm>
          <a:off x="8482965" y="160312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79375</xdr:rowOff>
    </xdr:from>
    <xdr:to xmlns:xdr="http://schemas.openxmlformats.org/drawingml/2006/spreadsheetDrawing">
      <xdr:col>41</xdr:col>
      <xdr:colOff>101600</xdr:colOff>
      <xdr:row>97</xdr:row>
      <xdr:rowOff>9525</xdr:rowOff>
    </xdr:to>
    <xdr:sp macro="" textlink="">
      <xdr:nvSpPr>
        <xdr:cNvPr id="482" name="楕円 481"/>
        <xdr:cNvSpPr/>
      </xdr:nvSpPr>
      <xdr:spPr>
        <a:xfrm>
          <a:off x="78105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xdr:rowOff>
    </xdr:from>
    <xdr:ext cx="530860" cy="259080"/>
    <xdr:sp macro="" textlink="">
      <xdr:nvSpPr>
        <xdr:cNvPr id="483" name="テキスト ボックス 482"/>
        <xdr:cNvSpPr txBox="1"/>
      </xdr:nvSpPr>
      <xdr:spPr>
        <a:xfrm>
          <a:off x="7593965" y="16631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10795</xdr:rowOff>
    </xdr:from>
    <xdr:to xmlns:xdr="http://schemas.openxmlformats.org/drawingml/2006/spreadsheetDrawing">
      <xdr:col>36</xdr:col>
      <xdr:colOff>165100</xdr:colOff>
      <xdr:row>95</xdr:row>
      <xdr:rowOff>112395</xdr:rowOff>
    </xdr:to>
    <xdr:sp macro="" textlink="">
      <xdr:nvSpPr>
        <xdr:cNvPr id="484" name="楕円 483"/>
        <xdr:cNvSpPr/>
      </xdr:nvSpPr>
      <xdr:spPr>
        <a:xfrm>
          <a:off x="6921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128905</xdr:rowOff>
    </xdr:from>
    <xdr:ext cx="530860" cy="259080"/>
    <xdr:sp macro="" textlink="">
      <xdr:nvSpPr>
        <xdr:cNvPr id="485" name="テキスト ボックス 484"/>
        <xdr:cNvSpPr txBox="1"/>
      </xdr:nvSpPr>
      <xdr:spPr>
        <a:xfrm>
          <a:off x="6704965" y="16073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4" name="テキスト ボックス 49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497" name="テキスト ボックス 496"/>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1820" cy="259080"/>
    <xdr:sp macro="" textlink="">
      <xdr:nvSpPr>
        <xdr:cNvPr id="499" name="テキスト ボックス 498"/>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820" cy="255270"/>
    <xdr:sp macro="" textlink="">
      <xdr:nvSpPr>
        <xdr:cNvPr id="501" name="テキスト ボックス 500"/>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820" cy="259080"/>
    <xdr:sp macro="" textlink="">
      <xdr:nvSpPr>
        <xdr:cNvPr id="503" name="テキスト ボックス 502"/>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05" name="テキスト ボックス 504"/>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07" name="テキスト ボックス 506"/>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163830</xdr:rowOff>
    </xdr:from>
    <xdr:to xmlns:xdr="http://schemas.openxmlformats.org/drawingml/2006/spreadsheetDrawing">
      <xdr:col>85</xdr:col>
      <xdr:colOff>126365</xdr:colOff>
      <xdr:row>39</xdr:row>
      <xdr:rowOff>44450</xdr:rowOff>
    </xdr:to>
    <xdr:cxnSp macro="">
      <xdr:nvCxnSpPr>
        <xdr:cNvPr id="509" name="直線コネクタ 508"/>
        <xdr:cNvCxnSpPr/>
      </xdr:nvCxnSpPr>
      <xdr:spPr>
        <a:xfrm flipV="1">
          <a:off x="16317595" y="5307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59690</xdr:rowOff>
    </xdr:from>
    <xdr:ext cx="249555" cy="259080"/>
    <xdr:sp macro="" textlink="">
      <xdr:nvSpPr>
        <xdr:cNvPr id="510" name="災害復旧事業費最小値テキスト"/>
        <xdr:cNvSpPr txBox="1"/>
      </xdr:nvSpPr>
      <xdr:spPr>
        <a:xfrm>
          <a:off x="16370300" y="6746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110490</xdr:rowOff>
    </xdr:from>
    <xdr:ext cx="598805" cy="255270"/>
    <xdr:sp macro="" textlink="">
      <xdr:nvSpPr>
        <xdr:cNvPr id="512" name="災害復旧事業費最大値テキスト"/>
        <xdr:cNvSpPr txBox="1"/>
      </xdr:nvSpPr>
      <xdr:spPr>
        <a:xfrm>
          <a:off x="16370300" y="5082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163830</xdr:rowOff>
    </xdr:from>
    <xdr:to xmlns:xdr="http://schemas.openxmlformats.org/drawingml/2006/spreadsheetDrawing">
      <xdr:col>86</xdr:col>
      <xdr:colOff>25400</xdr:colOff>
      <xdr:row>30</xdr:row>
      <xdr:rowOff>163830</xdr:rowOff>
    </xdr:to>
    <xdr:cxnSp macro="">
      <xdr:nvCxnSpPr>
        <xdr:cNvPr id="513" name="直線コネクタ 512"/>
        <xdr:cNvCxnSpPr/>
      </xdr:nvCxnSpPr>
      <xdr:spPr>
        <a:xfrm>
          <a:off x="16230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106680</xdr:rowOff>
    </xdr:from>
    <xdr:to xmlns:xdr="http://schemas.openxmlformats.org/drawingml/2006/spreadsheetDrawing">
      <xdr:col>85</xdr:col>
      <xdr:colOff>127000</xdr:colOff>
      <xdr:row>38</xdr:row>
      <xdr:rowOff>135890</xdr:rowOff>
    </xdr:to>
    <xdr:cxnSp macro="">
      <xdr:nvCxnSpPr>
        <xdr:cNvPr id="514" name="直線コネクタ 513"/>
        <xdr:cNvCxnSpPr/>
      </xdr:nvCxnSpPr>
      <xdr:spPr>
        <a:xfrm flipV="1">
          <a:off x="15481300" y="66217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104140</xdr:rowOff>
    </xdr:from>
    <xdr:ext cx="534670" cy="259080"/>
    <xdr:sp macro="" textlink="">
      <xdr:nvSpPr>
        <xdr:cNvPr id="515" name="災害復旧事業費平均値テキスト"/>
        <xdr:cNvSpPr txBox="1"/>
      </xdr:nvSpPr>
      <xdr:spPr>
        <a:xfrm>
          <a:off x="16370300" y="6619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125730</xdr:rowOff>
    </xdr:from>
    <xdr:to xmlns:xdr="http://schemas.openxmlformats.org/drawingml/2006/spreadsheetDrawing">
      <xdr:col>85</xdr:col>
      <xdr:colOff>177800</xdr:colOff>
      <xdr:row>39</xdr:row>
      <xdr:rowOff>55880</xdr:rowOff>
    </xdr:to>
    <xdr:sp macro="" textlink="">
      <xdr:nvSpPr>
        <xdr:cNvPr id="516" name="フローチャート: 判断 515"/>
        <xdr:cNvSpPr/>
      </xdr:nvSpPr>
      <xdr:spPr>
        <a:xfrm>
          <a:off x="16268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135890</xdr:rowOff>
    </xdr:from>
    <xdr:to xmlns:xdr="http://schemas.openxmlformats.org/drawingml/2006/spreadsheetDrawing">
      <xdr:col>81</xdr:col>
      <xdr:colOff>50800</xdr:colOff>
      <xdr:row>39</xdr:row>
      <xdr:rowOff>36830</xdr:rowOff>
    </xdr:to>
    <xdr:cxnSp macro="">
      <xdr:nvCxnSpPr>
        <xdr:cNvPr id="517" name="直線コネクタ 516"/>
        <xdr:cNvCxnSpPr/>
      </xdr:nvCxnSpPr>
      <xdr:spPr>
        <a:xfrm flipV="1">
          <a:off x="14592300" y="66509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144780</xdr:rowOff>
    </xdr:from>
    <xdr:to xmlns:xdr="http://schemas.openxmlformats.org/drawingml/2006/spreadsheetDrawing">
      <xdr:col>81</xdr:col>
      <xdr:colOff>101600</xdr:colOff>
      <xdr:row>39</xdr:row>
      <xdr:rowOff>74930</xdr:rowOff>
    </xdr:to>
    <xdr:sp macro="" textlink="">
      <xdr:nvSpPr>
        <xdr:cNvPr id="518" name="フローチャート: 判断 517"/>
        <xdr:cNvSpPr/>
      </xdr:nvSpPr>
      <xdr:spPr>
        <a:xfrm>
          <a:off x="15430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66040</xdr:rowOff>
    </xdr:from>
    <xdr:ext cx="466090" cy="255270"/>
    <xdr:sp macro="" textlink="">
      <xdr:nvSpPr>
        <xdr:cNvPr id="519" name="テキスト ボックス 518"/>
        <xdr:cNvSpPr txBox="1"/>
      </xdr:nvSpPr>
      <xdr:spPr>
        <a:xfrm>
          <a:off x="15246350" y="6752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157480</xdr:rowOff>
    </xdr:from>
    <xdr:to xmlns:xdr="http://schemas.openxmlformats.org/drawingml/2006/spreadsheetDrawing">
      <xdr:col>76</xdr:col>
      <xdr:colOff>114300</xdr:colOff>
      <xdr:row>39</xdr:row>
      <xdr:rowOff>36830</xdr:rowOff>
    </xdr:to>
    <xdr:cxnSp macro="">
      <xdr:nvCxnSpPr>
        <xdr:cNvPr id="520" name="直線コネクタ 519"/>
        <xdr:cNvCxnSpPr/>
      </xdr:nvCxnSpPr>
      <xdr:spPr>
        <a:xfrm>
          <a:off x="13703300" y="66725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521" name="フローチャート: 判断 520"/>
        <xdr:cNvSpPr/>
      </xdr:nvSpPr>
      <xdr:spPr>
        <a:xfrm>
          <a:off x="14541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94615</xdr:rowOff>
    </xdr:from>
    <xdr:ext cx="466090" cy="259080"/>
    <xdr:sp macro="" textlink="">
      <xdr:nvSpPr>
        <xdr:cNvPr id="522" name="テキスト ボックス 521"/>
        <xdr:cNvSpPr txBox="1"/>
      </xdr:nvSpPr>
      <xdr:spPr>
        <a:xfrm>
          <a:off x="14357350" y="6438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157480</xdr:rowOff>
    </xdr:from>
    <xdr:to xmlns:xdr="http://schemas.openxmlformats.org/drawingml/2006/spreadsheetDrawing">
      <xdr:col>71</xdr:col>
      <xdr:colOff>177800</xdr:colOff>
      <xdr:row>38</xdr:row>
      <xdr:rowOff>170180</xdr:rowOff>
    </xdr:to>
    <xdr:cxnSp macro="">
      <xdr:nvCxnSpPr>
        <xdr:cNvPr id="523" name="直線コネクタ 522"/>
        <xdr:cNvCxnSpPr/>
      </xdr:nvCxnSpPr>
      <xdr:spPr>
        <a:xfrm flipV="1">
          <a:off x="12814300" y="6672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151765</xdr:rowOff>
    </xdr:from>
    <xdr:to xmlns:xdr="http://schemas.openxmlformats.org/drawingml/2006/spreadsheetDrawing">
      <xdr:col>72</xdr:col>
      <xdr:colOff>38100</xdr:colOff>
      <xdr:row>39</xdr:row>
      <xdr:rowOff>81915</xdr:rowOff>
    </xdr:to>
    <xdr:sp macro="" textlink="">
      <xdr:nvSpPr>
        <xdr:cNvPr id="524" name="フローチャート: 判断 523"/>
        <xdr:cNvSpPr/>
      </xdr:nvSpPr>
      <xdr:spPr>
        <a:xfrm>
          <a:off x="13652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73025</xdr:rowOff>
    </xdr:from>
    <xdr:ext cx="466090" cy="259080"/>
    <xdr:sp macro="" textlink="">
      <xdr:nvSpPr>
        <xdr:cNvPr id="525" name="テキスト ボックス 524"/>
        <xdr:cNvSpPr txBox="1"/>
      </xdr:nvSpPr>
      <xdr:spPr>
        <a:xfrm>
          <a:off x="13468350" y="67595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26" name="フローチャート: 判断 525"/>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67945</xdr:rowOff>
    </xdr:from>
    <xdr:ext cx="466090" cy="258445"/>
    <xdr:sp macro="" textlink="">
      <xdr:nvSpPr>
        <xdr:cNvPr id="527" name="テキスト ボックス 526"/>
        <xdr:cNvSpPr txBox="1"/>
      </xdr:nvSpPr>
      <xdr:spPr>
        <a:xfrm>
          <a:off x="12579350" y="67544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55880</xdr:rowOff>
    </xdr:from>
    <xdr:to xmlns:xdr="http://schemas.openxmlformats.org/drawingml/2006/spreadsheetDrawing">
      <xdr:col>85</xdr:col>
      <xdr:colOff>177800</xdr:colOff>
      <xdr:row>38</xdr:row>
      <xdr:rowOff>157480</xdr:rowOff>
    </xdr:to>
    <xdr:sp macro="" textlink="">
      <xdr:nvSpPr>
        <xdr:cNvPr id="533" name="楕円 532"/>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15240</xdr:rowOff>
    </xdr:from>
    <xdr:ext cx="534670" cy="259080"/>
    <xdr:sp macro="" textlink="">
      <xdr:nvSpPr>
        <xdr:cNvPr id="534" name="災害復旧事業費該当値テキスト"/>
        <xdr:cNvSpPr txBox="1"/>
      </xdr:nvSpPr>
      <xdr:spPr>
        <a:xfrm>
          <a:off x="16370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85090</xdr:rowOff>
    </xdr:from>
    <xdr:to xmlns:xdr="http://schemas.openxmlformats.org/drawingml/2006/spreadsheetDrawing">
      <xdr:col>81</xdr:col>
      <xdr:colOff>101600</xdr:colOff>
      <xdr:row>39</xdr:row>
      <xdr:rowOff>15240</xdr:rowOff>
    </xdr:to>
    <xdr:sp macro="" textlink="">
      <xdr:nvSpPr>
        <xdr:cNvPr id="535" name="楕円 534"/>
        <xdr:cNvSpPr/>
      </xdr:nvSpPr>
      <xdr:spPr>
        <a:xfrm>
          <a:off x="15430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31750</xdr:rowOff>
    </xdr:from>
    <xdr:ext cx="530860" cy="255270"/>
    <xdr:sp macro="" textlink="">
      <xdr:nvSpPr>
        <xdr:cNvPr id="536" name="テキスト ボックス 535"/>
        <xdr:cNvSpPr txBox="1"/>
      </xdr:nvSpPr>
      <xdr:spPr>
        <a:xfrm>
          <a:off x="15213965" y="6375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157480</xdr:rowOff>
    </xdr:from>
    <xdr:to xmlns:xdr="http://schemas.openxmlformats.org/drawingml/2006/spreadsheetDrawing">
      <xdr:col>76</xdr:col>
      <xdr:colOff>165100</xdr:colOff>
      <xdr:row>39</xdr:row>
      <xdr:rowOff>87630</xdr:rowOff>
    </xdr:to>
    <xdr:sp macro="" textlink="">
      <xdr:nvSpPr>
        <xdr:cNvPr id="537" name="楕円 536"/>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78740</xdr:rowOff>
    </xdr:from>
    <xdr:ext cx="466090" cy="259080"/>
    <xdr:sp macro="" textlink="">
      <xdr:nvSpPr>
        <xdr:cNvPr id="538" name="テキスト ボックス 537"/>
        <xdr:cNvSpPr txBox="1"/>
      </xdr:nvSpPr>
      <xdr:spPr>
        <a:xfrm>
          <a:off x="14357350" y="6765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106680</xdr:rowOff>
    </xdr:from>
    <xdr:to xmlns:xdr="http://schemas.openxmlformats.org/drawingml/2006/spreadsheetDrawing">
      <xdr:col>72</xdr:col>
      <xdr:colOff>38100</xdr:colOff>
      <xdr:row>39</xdr:row>
      <xdr:rowOff>36830</xdr:rowOff>
    </xdr:to>
    <xdr:sp macro="" textlink="">
      <xdr:nvSpPr>
        <xdr:cNvPr id="539" name="楕円 538"/>
        <xdr:cNvSpPr/>
      </xdr:nvSpPr>
      <xdr:spPr>
        <a:xfrm>
          <a:off x="1365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53340</xdr:rowOff>
    </xdr:from>
    <xdr:ext cx="530860" cy="255270"/>
    <xdr:sp macro="" textlink="">
      <xdr:nvSpPr>
        <xdr:cNvPr id="540" name="テキスト ボックス 539"/>
        <xdr:cNvSpPr txBox="1"/>
      </xdr:nvSpPr>
      <xdr:spPr>
        <a:xfrm>
          <a:off x="13435965" y="6396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119380</xdr:rowOff>
    </xdr:from>
    <xdr:to xmlns:xdr="http://schemas.openxmlformats.org/drawingml/2006/spreadsheetDrawing">
      <xdr:col>67</xdr:col>
      <xdr:colOff>101600</xdr:colOff>
      <xdr:row>39</xdr:row>
      <xdr:rowOff>49530</xdr:rowOff>
    </xdr:to>
    <xdr:sp macro="" textlink="">
      <xdr:nvSpPr>
        <xdr:cNvPr id="541" name="楕円 540"/>
        <xdr:cNvSpPr/>
      </xdr:nvSpPr>
      <xdr:spPr>
        <a:xfrm>
          <a:off x="1276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66040</xdr:rowOff>
    </xdr:from>
    <xdr:ext cx="530860" cy="255270"/>
    <xdr:sp macro="" textlink="">
      <xdr:nvSpPr>
        <xdr:cNvPr id="542" name="テキスト ボックス 541"/>
        <xdr:cNvSpPr txBox="1"/>
      </xdr:nvSpPr>
      <xdr:spPr>
        <a:xfrm>
          <a:off x="12546965" y="6409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1" name="テキスト ボックス 550"/>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54" name="テキスト ボックス 553"/>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56" name="テキスト ボックス 555"/>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68" name="テキスト ボックス 567"/>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71" name="テキスト ボックス 570"/>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74" name="テキスト ボックス 573"/>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76" name="テキスト ボックス 575"/>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85" name="テキスト ボックス 584"/>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87" name="テキスト ボックス 586"/>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89" name="テキスト ボックス 588"/>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91" name="テキスト ボックス 590"/>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0" name="テキスト ボックス 599"/>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110" cy="255270"/>
    <xdr:sp macro="" textlink="">
      <xdr:nvSpPr>
        <xdr:cNvPr id="603" name="テキスト ボックス 602"/>
        <xdr:cNvSpPr txBox="1"/>
      </xdr:nvSpPr>
      <xdr:spPr>
        <a:xfrm>
          <a:off x="12197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270"/>
    <xdr:sp macro="" textlink="">
      <xdr:nvSpPr>
        <xdr:cNvPr id="605" name="テキスト ボックス 604"/>
        <xdr:cNvSpPr txBox="1"/>
      </xdr:nvSpPr>
      <xdr:spPr>
        <a:xfrm>
          <a:off x="11914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1820" cy="255270"/>
    <xdr:sp macro="" textlink="">
      <xdr:nvSpPr>
        <xdr:cNvPr id="607" name="テキスト ボックス 606"/>
        <xdr:cNvSpPr txBox="1"/>
      </xdr:nvSpPr>
      <xdr:spPr>
        <a:xfrm>
          <a:off x="11850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1820" cy="255270"/>
    <xdr:sp macro="" textlink="">
      <xdr:nvSpPr>
        <xdr:cNvPr id="609" name="テキスト ボックス 608"/>
        <xdr:cNvSpPr txBox="1"/>
      </xdr:nvSpPr>
      <xdr:spPr>
        <a:xfrm>
          <a:off x="11850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11" name="テキスト ボックス 610"/>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54610</xdr:rowOff>
    </xdr:to>
    <xdr:cxnSp macro="">
      <xdr:nvCxnSpPr>
        <xdr:cNvPr id="613" name="直線コネクタ 612"/>
        <xdr:cNvCxnSpPr/>
      </xdr:nvCxnSpPr>
      <xdr:spPr>
        <a:xfrm flipV="1">
          <a:off x="16317595" y="12004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469900" cy="259080"/>
    <xdr:sp macro="" textlink="">
      <xdr:nvSpPr>
        <xdr:cNvPr id="614" name="公債費最小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54610</xdr:rowOff>
    </xdr:from>
    <xdr:to xmlns:xdr="http://schemas.openxmlformats.org/drawingml/2006/spreadsheetDrawing">
      <xdr:col>86</xdr:col>
      <xdr:colOff>25400</xdr:colOff>
      <xdr:row>78</xdr:row>
      <xdr:rowOff>54610</xdr:rowOff>
    </xdr:to>
    <xdr:cxnSp macro="">
      <xdr:nvCxnSpPr>
        <xdr:cNvPr id="615" name="直線コネクタ 614"/>
        <xdr:cNvCxnSpPr/>
      </xdr:nvCxnSpPr>
      <xdr:spPr>
        <a:xfrm>
          <a:off x="16230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121285</xdr:rowOff>
    </xdr:from>
    <xdr:ext cx="598805" cy="255270"/>
    <xdr:sp macro="" textlink="">
      <xdr:nvSpPr>
        <xdr:cNvPr id="616" name="公債費最大値テキスト"/>
        <xdr:cNvSpPr txBox="1"/>
      </xdr:nvSpPr>
      <xdr:spPr>
        <a:xfrm>
          <a:off x="16370300" y="117798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17" name="直線コネクタ 616"/>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143510</xdr:rowOff>
    </xdr:from>
    <xdr:to xmlns:xdr="http://schemas.openxmlformats.org/drawingml/2006/spreadsheetDrawing">
      <xdr:col>85</xdr:col>
      <xdr:colOff>127000</xdr:colOff>
      <xdr:row>76</xdr:row>
      <xdr:rowOff>145415</xdr:rowOff>
    </xdr:to>
    <xdr:cxnSp macro="">
      <xdr:nvCxnSpPr>
        <xdr:cNvPr id="618" name="直線コネクタ 617"/>
        <xdr:cNvCxnSpPr/>
      </xdr:nvCxnSpPr>
      <xdr:spPr>
        <a:xfrm flipV="1">
          <a:off x="15481300" y="13173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146050</xdr:rowOff>
    </xdr:from>
    <xdr:ext cx="534670" cy="255270"/>
    <xdr:sp macro="" textlink="">
      <xdr:nvSpPr>
        <xdr:cNvPr id="619" name="公債費平均値テキスト"/>
        <xdr:cNvSpPr txBox="1"/>
      </xdr:nvSpPr>
      <xdr:spPr>
        <a:xfrm>
          <a:off x="16370300" y="128333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123190</xdr:rowOff>
    </xdr:from>
    <xdr:to xmlns:xdr="http://schemas.openxmlformats.org/drawingml/2006/spreadsheetDrawing">
      <xdr:col>85</xdr:col>
      <xdr:colOff>177800</xdr:colOff>
      <xdr:row>76</xdr:row>
      <xdr:rowOff>53340</xdr:rowOff>
    </xdr:to>
    <xdr:sp macro="" textlink="">
      <xdr:nvSpPr>
        <xdr:cNvPr id="620" name="フローチャート: 判断 619"/>
        <xdr:cNvSpPr/>
      </xdr:nvSpPr>
      <xdr:spPr>
        <a:xfrm>
          <a:off x="16268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145415</xdr:rowOff>
    </xdr:from>
    <xdr:to xmlns:xdr="http://schemas.openxmlformats.org/drawingml/2006/spreadsheetDrawing">
      <xdr:col>81</xdr:col>
      <xdr:colOff>50800</xdr:colOff>
      <xdr:row>76</xdr:row>
      <xdr:rowOff>149225</xdr:rowOff>
    </xdr:to>
    <xdr:cxnSp macro="">
      <xdr:nvCxnSpPr>
        <xdr:cNvPr id="621" name="直線コネクタ 620"/>
        <xdr:cNvCxnSpPr/>
      </xdr:nvCxnSpPr>
      <xdr:spPr>
        <a:xfrm flipV="1">
          <a:off x="14592300" y="131756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120650</xdr:rowOff>
    </xdr:from>
    <xdr:to xmlns:xdr="http://schemas.openxmlformats.org/drawingml/2006/spreadsheetDrawing">
      <xdr:col>81</xdr:col>
      <xdr:colOff>101600</xdr:colOff>
      <xdr:row>76</xdr:row>
      <xdr:rowOff>50165</xdr:rowOff>
    </xdr:to>
    <xdr:sp macro="" textlink="">
      <xdr:nvSpPr>
        <xdr:cNvPr id="622" name="フローチャート: 判断 621"/>
        <xdr:cNvSpPr/>
      </xdr:nvSpPr>
      <xdr:spPr>
        <a:xfrm>
          <a:off x="1543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66675</xdr:rowOff>
    </xdr:from>
    <xdr:ext cx="530860" cy="255270"/>
    <xdr:sp macro="" textlink="">
      <xdr:nvSpPr>
        <xdr:cNvPr id="623" name="テキスト ボックス 622"/>
        <xdr:cNvSpPr txBox="1"/>
      </xdr:nvSpPr>
      <xdr:spPr>
        <a:xfrm>
          <a:off x="15213965" y="12753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142240</xdr:rowOff>
    </xdr:from>
    <xdr:to xmlns:xdr="http://schemas.openxmlformats.org/drawingml/2006/spreadsheetDrawing">
      <xdr:col>76</xdr:col>
      <xdr:colOff>114300</xdr:colOff>
      <xdr:row>76</xdr:row>
      <xdr:rowOff>149225</xdr:rowOff>
    </xdr:to>
    <xdr:cxnSp macro="">
      <xdr:nvCxnSpPr>
        <xdr:cNvPr id="624" name="直線コネクタ 623"/>
        <xdr:cNvCxnSpPr/>
      </xdr:nvCxnSpPr>
      <xdr:spPr>
        <a:xfrm>
          <a:off x="13703300" y="13172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83820</xdr:rowOff>
    </xdr:from>
    <xdr:to xmlns:xdr="http://schemas.openxmlformats.org/drawingml/2006/spreadsheetDrawing">
      <xdr:col>76</xdr:col>
      <xdr:colOff>165100</xdr:colOff>
      <xdr:row>76</xdr:row>
      <xdr:rowOff>13970</xdr:rowOff>
    </xdr:to>
    <xdr:sp macro="" textlink="">
      <xdr:nvSpPr>
        <xdr:cNvPr id="625" name="フローチャート: 判断 624"/>
        <xdr:cNvSpPr/>
      </xdr:nvSpPr>
      <xdr:spPr>
        <a:xfrm>
          <a:off x="14541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30480</xdr:rowOff>
    </xdr:from>
    <xdr:ext cx="530860" cy="255270"/>
    <xdr:sp macro="" textlink="">
      <xdr:nvSpPr>
        <xdr:cNvPr id="626" name="テキスト ボックス 625"/>
        <xdr:cNvSpPr txBox="1"/>
      </xdr:nvSpPr>
      <xdr:spPr>
        <a:xfrm>
          <a:off x="14324965" y="12717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142240</xdr:rowOff>
    </xdr:from>
    <xdr:to xmlns:xdr="http://schemas.openxmlformats.org/drawingml/2006/spreadsheetDrawing">
      <xdr:col>71</xdr:col>
      <xdr:colOff>177800</xdr:colOff>
      <xdr:row>76</xdr:row>
      <xdr:rowOff>152400</xdr:rowOff>
    </xdr:to>
    <xdr:cxnSp macro="">
      <xdr:nvCxnSpPr>
        <xdr:cNvPr id="627" name="直線コネクタ 626"/>
        <xdr:cNvCxnSpPr/>
      </xdr:nvCxnSpPr>
      <xdr:spPr>
        <a:xfrm flipV="1">
          <a:off x="12814300" y="13172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104140</xdr:rowOff>
    </xdr:from>
    <xdr:to xmlns:xdr="http://schemas.openxmlformats.org/drawingml/2006/spreadsheetDrawing">
      <xdr:col>72</xdr:col>
      <xdr:colOff>38100</xdr:colOff>
      <xdr:row>76</xdr:row>
      <xdr:rowOff>34290</xdr:rowOff>
    </xdr:to>
    <xdr:sp macro="" textlink="">
      <xdr:nvSpPr>
        <xdr:cNvPr id="628" name="フローチャート: 判断 627"/>
        <xdr:cNvSpPr/>
      </xdr:nvSpPr>
      <xdr:spPr>
        <a:xfrm>
          <a:off x="13652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50800</xdr:rowOff>
    </xdr:from>
    <xdr:ext cx="530860" cy="259080"/>
    <xdr:sp macro="" textlink="">
      <xdr:nvSpPr>
        <xdr:cNvPr id="629" name="テキスト ボックス 628"/>
        <xdr:cNvSpPr txBox="1"/>
      </xdr:nvSpPr>
      <xdr:spPr>
        <a:xfrm>
          <a:off x="13435965" y="12738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127000</xdr:rowOff>
    </xdr:from>
    <xdr:to xmlns:xdr="http://schemas.openxmlformats.org/drawingml/2006/spreadsheetDrawing">
      <xdr:col>67</xdr:col>
      <xdr:colOff>101600</xdr:colOff>
      <xdr:row>76</xdr:row>
      <xdr:rowOff>57150</xdr:rowOff>
    </xdr:to>
    <xdr:sp macro="" textlink="">
      <xdr:nvSpPr>
        <xdr:cNvPr id="630" name="フローチャート: 判断 629"/>
        <xdr:cNvSpPr/>
      </xdr:nvSpPr>
      <xdr:spPr>
        <a:xfrm>
          <a:off x="127635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73660</xdr:rowOff>
    </xdr:from>
    <xdr:ext cx="530860" cy="259080"/>
    <xdr:sp macro="" textlink="">
      <xdr:nvSpPr>
        <xdr:cNvPr id="631" name="テキスト ボックス 630"/>
        <xdr:cNvSpPr txBox="1"/>
      </xdr:nvSpPr>
      <xdr:spPr>
        <a:xfrm>
          <a:off x="12546965" y="12760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92075</xdr:rowOff>
    </xdr:from>
    <xdr:to xmlns:xdr="http://schemas.openxmlformats.org/drawingml/2006/spreadsheetDrawing">
      <xdr:col>85</xdr:col>
      <xdr:colOff>177800</xdr:colOff>
      <xdr:row>77</xdr:row>
      <xdr:rowOff>22225</xdr:rowOff>
    </xdr:to>
    <xdr:sp macro="" textlink="">
      <xdr:nvSpPr>
        <xdr:cNvPr id="637" name="楕円 636"/>
        <xdr:cNvSpPr/>
      </xdr:nvSpPr>
      <xdr:spPr>
        <a:xfrm>
          <a:off x="162687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70485</xdr:rowOff>
    </xdr:from>
    <xdr:ext cx="534670" cy="259080"/>
    <xdr:sp macro="" textlink="">
      <xdr:nvSpPr>
        <xdr:cNvPr id="638" name="公債費該当値テキスト"/>
        <xdr:cNvSpPr txBox="1"/>
      </xdr:nvSpPr>
      <xdr:spPr>
        <a:xfrm>
          <a:off x="16370300" y="13100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94615</xdr:rowOff>
    </xdr:from>
    <xdr:to xmlns:xdr="http://schemas.openxmlformats.org/drawingml/2006/spreadsheetDrawing">
      <xdr:col>81</xdr:col>
      <xdr:colOff>101600</xdr:colOff>
      <xdr:row>77</xdr:row>
      <xdr:rowOff>24765</xdr:rowOff>
    </xdr:to>
    <xdr:sp macro="" textlink="">
      <xdr:nvSpPr>
        <xdr:cNvPr id="639" name="楕円 638"/>
        <xdr:cNvSpPr/>
      </xdr:nvSpPr>
      <xdr:spPr>
        <a:xfrm>
          <a:off x="15430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15875</xdr:rowOff>
    </xdr:from>
    <xdr:ext cx="530860" cy="259080"/>
    <xdr:sp macro="" textlink="">
      <xdr:nvSpPr>
        <xdr:cNvPr id="640" name="テキスト ボックス 639"/>
        <xdr:cNvSpPr txBox="1"/>
      </xdr:nvSpPr>
      <xdr:spPr>
        <a:xfrm>
          <a:off x="15213965" y="13217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98425</xdr:rowOff>
    </xdr:from>
    <xdr:to xmlns:xdr="http://schemas.openxmlformats.org/drawingml/2006/spreadsheetDrawing">
      <xdr:col>76</xdr:col>
      <xdr:colOff>165100</xdr:colOff>
      <xdr:row>77</xdr:row>
      <xdr:rowOff>29210</xdr:rowOff>
    </xdr:to>
    <xdr:sp macro="" textlink="">
      <xdr:nvSpPr>
        <xdr:cNvPr id="641" name="楕円 640"/>
        <xdr:cNvSpPr/>
      </xdr:nvSpPr>
      <xdr:spPr>
        <a:xfrm>
          <a:off x="14541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19685</xdr:rowOff>
    </xdr:from>
    <xdr:ext cx="530860" cy="255270"/>
    <xdr:sp macro="" textlink="">
      <xdr:nvSpPr>
        <xdr:cNvPr id="642" name="テキスト ボックス 641"/>
        <xdr:cNvSpPr txBox="1"/>
      </xdr:nvSpPr>
      <xdr:spPr>
        <a:xfrm>
          <a:off x="14324965" y="13221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91440</xdr:rowOff>
    </xdr:from>
    <xdr:to xmlns:xdr="http://schemas.openxmlformats.org/drawingml/2006/spreadsheetDrawing">
      <xdr:col>72</xdr:col>
      <xdr:colOff>38100</xdr:colOff>
      <xdr:row>77</xdr:row>
      <xdr:rowOff>21590</xdr:rowOff>
    </xdr:to>
    <xdr:sp macro="" textlink="">
      <xdr:nvSpPr>
        <xdr:cNvPr id="643" name="楕円 642"/>
        <xdr:cNvSpPr/>
      </xdr:nvSpPr>
      <xdr:spPr>
        <a:xfrm>
          <a:off x="13652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12700</xdr:rowOff>
    </xdr:from>
    <xdr:ext cx="530860" cy="259080"/>
    <xdr:sp macro="" textlink="">
      <xdr:nvSpPr>
        <xdr:cNvPr id="644" name="テキスト ボックス 643"/>
        <xdr:cNvSpPr txBox="1"/>
      </xdr:nvSpPr>
      <xdr:spPr>
        <a:xfrm>
          <a:off x="13435965" y="1321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101600</xdr:rowOff>
    </xdr:from>
    <xdr:to xmlns:xdr="http://schemas.openxmlformats.org/drawingml/2006/spreadsheetDrawing">
      <xdr:col>67</xdr:col>
      <xdr:colOff>101600</xdr:colOff>
      <xdr:row>77</xdr:row>
      <xdr:rowOff>31750</xdr:rowOff>
    </xdr:to>
    <xdr:sp macro="" textlink="">
      <xdr:nvSpPr>
        <xdr:cNvPr id="645" name="楕円 644"/>
        <xdr:cNvSpPr/>
      </xdr:nvSpPr>
      <xdr:spPr>
        <a:xfrm>
          <a:off x="12763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23495</xdr:rowOff>
    </xdr:from>
    <xdr:ext cx="530860" cy="259080"/>
    <xdr:sp macro="" textlink="">
      <xdr:nvSpPr>
        <xdr:cNvPr id="646" name="テキスト ボックス 645"/>
        <xdr:cNvSpPr txBox="1"/>
      </xdr:nvSpPr>
      <xdr:spPr>
        <a:xfrm>
          <a:off x="12546965" y="13225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55" name="テキスト ボックス 654"/>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58" name="テキスト ボックス 657"/>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820" cy="255270"/>
    <xdr:sp macro="" textlink="">
      <xdr:nvSpPr>
        <xdr:cNvPr id="662" name="テキスト ボックス 661"/>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820" cy="259080"/>
    <xdr:sp macro="" textlink="">
      <xdr:nvSpPr>
        <xdr:cNvPr id="664" name="テキスト ボックス 663"/>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66" name="テキスト ボックス 665"/>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68" name="テキスト ボックス 667"/>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115570</xdr:rowOff>
    </xdr:from>
    <xdr:to xmlns:xdr="http://schemas.openxmlformats.org/drawingml/2006/spreadsheetDrawing">
      <xdr:col>85</xdr:col>
      <xdr:colOff>126365</xdr:colOff>
      <xdr:row>99</xdr:row>
      <xdr:rowOff>43815</xdr:rowOff>
    </xdr:to>
    <xdr:cxnSp macro="">
      <xdr:nvCxnSpPr>
        <xdr:cNvPr id="670" name="直線コネクタ 669"/>
        <xdr:cNvCxnSpPr/>
      </xdr:nvCxnSpPr>
      <xdr:spPr>
        <a:xfrm flipV="1">
          <a:off x="16317595" y="1571752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13690" cy="259080"/>
    <xdr:sp macro="" textlink="">
      <xdr:nvSpPr>
        <xdr:cNvPr id="671"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2" name="直線コネクタ 671"/>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62230</xdr:rowOff>
    </xdr:from>
    <xdr:ext cx="598805" cy="259080"/>
    <xdr:sp macro="" textlink="">
      <xdr:nvSpPr>
        <xdr:cNvPr id="673" name="積立金最大値テキスト"/>
        <xdr:cNvSpPr txBox="1"/>
      </xdr:nvSpPr>
      <xdr:spPr>
        <a:xfrm>
          <a:off x="16370300" y="15492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115570</xdr:rowOff>
    </xdr:from>
    <xdr:to xmlns:xdr="http://schemas.openxmlformats.org/drawingml/2006/spreadsheetDrawing">
      <xdr:col>86</xdr:col>
      <xdr:colOff>25400</xdr:colOff>
      <xdr:row>91</xdr:row>
      <xdr:rowOff>115570</xdr:rowOff>
    </xdr:to>
    <xdr:cxnSp macro="">
      <xdr:nvCxnSpPr>
        <xdr:cNvPr id="674" name="直線コネクタ 673"/>
        <xdr:cNvCxnSpPr/>
      </xdr:nvCxnSpPr>
      <xdr:spPr>
        <a:xfrm>
          <a:off x="16230600" y="1571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99060</xdr:rowOff>
    </xdr:from>
    <xdr:to xmlns:xdr="http://schemas.openxmlformats.org/drawingml/2006/spreadsheetDrawing">
      <xdr:col>85</xdr:col>
      <xdr:colOff>127000</xdr:colOff>
      <xdr:row>98</xdr:row>
      <xdr:rowOff>128270</xdr:rowOff>
    </xdr:to>
    <xdr:cxnSp macro="">
      <xdr:nvCxnSpPr>
        <xdr:cNvPr id="675" name="直線コネクタ 674"/>
        <xdr:cNvCxnSpPr/>
      </xdr:nvCxnSpPr>
      <xdr:spPr>
        <a:xfrm>
          <a:off x="15481300" y="169011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166370</xdr:rowOff>
    </xdr:from>
    <xdr:ext cx="534670" cy="255270"/>
    <xdr:sp macro="" textlink="">
      <xdr:nvSpPr>
        <xdr:cNvPr id="676" name="積立金平均値テキスト"/>
        <xdr:cNvSpPr txBox="1"/>
      </xdr:nvSpPr>
      <xdr:spPr>
        <a:xfrm>
          <a:off x="16370300" y="164541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143510</xdr:rowOff>
    </xdr:from>
    <xdr:to xmlns:xdr="http://schemas.openxmlformats.org/drawingml/2006/spreadsheetDrawing">
      <xdr:col>85</xdr:col>
      <xdr:colOff>177800</xdr:colOff>
      <xdr:row>97</xdr:row>
      <xdr:rowOff>73660</xdr:rowOff>
    </xdr:to>
    <xdr:sp macro="" textlink="">
      <xdr:nvSpPr>
        <xdr:cNvPr id="677" name="フローチャート: 判断 676"/>
        <xdr:cNvSpPr/>
      </xdr:nvSpPr>
      <xdr:spPr>
        <a:xfrm>
          <a:off x="162687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38735</xdr:rowOff>
    </xdr:from>
    <xdr:to xmlns:xdr="http://schemas.openxmlformats.org/drawingml/2006/spreadsheetDrawing">
      <xdr:col>81</xdr:col>
      <xdr:colOff>50800</xdr:colOff>
      <xdr:row>98</xdr:row>
      <xdr:rowOff>99060</xdr:rowOff>
    </xdr:to>
    <xdr:cxnSp macro="">
      <xdr:nvCxnSpPr>
        <xdr:cNvPr id="678" name="直線コネクタ 677"/>
        <xdr:cNvCxnSpPr/>
      </xdr:nvCxnSpPr>
      <xdr:spPr>
        <a:xfrm>
          <a:off x="14592300" y="168408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122555</xdr:rowOff>
    </xdr:from>
    <xdr:to xmlns:xdr="http://schemas.openxmlformats.org/drawingml/2006/spreadsheetDrawing">
      <xdr:col>81</xdr:col>
      <xdr:colOff>101600</xdr:colOff>
      <xdr:row>97</xdr:row>
      <xdr:rowOff>52705</xdr:rowOff>
    </xdr:to>
    <xdr:sp macro="" textlink="">
      <xdr:nvSpPr>
        <xdr:cNvPr id="679" name="フローチャート: 判断 678"/>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69850</xdr:rowOff>
    </xdr:from>
    <xdr:ext cx="530860" cy="259080"/>
    <xdr:sp macro="" textlink="">
      <xdr:nvSpPr>
        <xdr:cNvPr id="680" name="テキスト ボックス 679"/>
        <xdr:cNvSpPr txBox="1"/>
      </xdr:nvSpPr>
      <xdr:spPr>
        <a:xfrm>
          <a:off x="15213965" y="16357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38735</xdr:rowOff>
    </xdr:from>
    <xdr:to xmlns:xdr="http://schemas.openxmlformats.org/drawingml/2006/spreadsheetDrawing">
      <xdr:col>76</xdr:col>
      <xdr:colOff>114300</xdr:colOff>
      <xdr:row>98</xdr:row>
      <xdr:rowOff>55880</xdr:rowOff>
    </xdr:to>
    <xdr:cxnSp macro="">
      <xdr:nvCxnSpPr>
        <xdr:cNvPr id="681" name="直線コネクタ 680"/>
        <xdr:cNvCxnSpPr/>
      </xdr:nvCxnSpPr>
      <xdr:spPr>
        <a:xfrm flipV="1">
          <a:off x="13703300" y="16840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31115</xdr:rowOff>
    </xdr:from>
    <xdr:to xmlns:xdr="http://schemas.openxmlformats.org/drawingml/2006/spreadsheetDrawing">
      <xdr:col>76</xdr:col>
      <xdr:colOff>165100</xdr:colOff>
      <xdr:row>97</xdr:row>
      <xdr:rowOff>132715</xdr:rowOff>
    </xdr:to>
    <xdr:sp macro="" textlink="">
      <xdr:nvSpPr>
        <xdr:cNvPr id="682" name="フローチャート: 判断 681"/>
        <xdr:cNvSpPr/>
      </xdr:nvSpPr>
      <xdr:spPr>
        <a:xfrm>
          <a:off x="14541500" y="1666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149225</xdr:rowOff>
    </xdr:from>
    <xdr:ext cx="530860" cy="259080"/>
    <xdr:sp macro="" textlink="">
      <xdr:nvSpPr>
        <xdr:cNvPr id="683" name="テキスト ボックス 682"/>
        <xdr:cNvSpPr txBox="1"/>
      </xdr:nvSpPr>
      <xdr:spPr>
        <a:xfrm>
          <a:off x="14324965" y="16436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55880</xdr:rowOff>
    </xdr:from>
    <xdr:to xmlns:xdr="http://schemas.openxmlformats.org/drawingml/2006/spreadsheetDrawing">
      <xdr:col>71</xdr:col>
      <xdr:colOff>177800</xdr:colOff>
      <xdr:row>98</xdr:row>
      <xdr:rowOff>152400</xdr:rowOff>
    </xdr:to>
    <xdr:cxnSp macro="">
      <xdr:nvCxnSpPr>
        <xdr:cNvPr id="684" name="直線コネクタ 683"/>
        <xdr:cNvCxnSpPr/>
      </xdr:nvCxnSpPr>
      <xdr:spPr>
        <a:xfrm flipV="1">
          <a:off x="12814300" y="168579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153670</xdr:rowOff>
    </xdr:from>
    <xdr:to xmlns:xdr="http://schemas.openxmlformats.org/drawingml/2006/spreadsheetDrawing">
      <xdr:col>72</xdr:col>
      <xdr:colOff>38100</xdr:colOff>
      <xdr:row>97</xdr:row>
      <xdr:rowOff>83820</xdr:rowOff>
    </xdr:to>
    <xdr:sp macro="" textlink="">
      <xdr:nvSpPr>
        <xdr:cNvPr id="685" name="フローチャート: 判断 684"/>
        <xdr:cNvSpPr/>
      </xdr:nvSpPr>
      <xdr:spPr>
        <a:xfrm>
          <a:off x="13652500" y="1661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100330</xdr:rowOff>
    </xdr:from>
    <xdr:ext cx="530860" cy="255270"/>
    <xdr:sp macro="" textlink="">
      <xdr:nvSpPr>
        <xdr:cNvPr id="686" name="テキスト ボックス 685"/>
        <xdr:cNvSpPr txBox="1"/>
      </xdr:nvSpPr>
      <xdr:spPr>
        <a:xfrm>
          <a:off x="13435965" y="16388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87" name="フローチャート: 判断 686"/>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40640</xdr:rowOff>
    </xdr:from>
    <xdr:ext cx="530860" cy="255270"/>
    <xdr:sp macro="" textlink="">
      <xdr:nvSpPr>
        <xdr:cNvPr id="688" name="テキスト ボックス 687"/>
        <xdr:cNvSpPr txBox="1"/>
      </xdr:nvSpPr>
      <xdr:spPr>
        <a:xfrm>
          <a:off x="12546965" y="16499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77470</xdr:rowOff>
    </xdr:from>
    <xdr:to xmlns:xdr="http://schemas.openxmlformats.org/drawingml/2006/spreadsheetDrawing">
      <xdr:col>85</xdr:col>
      <xdr:colOff>177800</xdr:colOff>
      <xdr:row>99</xdr:row>
      <xdr:rowOff>7620</xdr:rowOff>
    </xdr:to>
    <xdr:sp macro="" textlink="">
      <xdr:nvSpPr>
        <xdr:cNvPr id="694" name="楕円 693"/>
        <xdr:cNvSpPr/>
      </xdr:nvSpPr>
      <xdr:spPr>
        <a:xfrm>
          <a:off x="162687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163830</xdr:rowOff>
    </xdr:from>
    <xdr:ext cx="534670" cy="259080"/>
    <xdr:sp macro="" textlink="">
      <xdr:nvSpPr>
        <xdr:cNvPr id="695" name="積立金該当値テキスト"/>
        <xdr:cNvSpPr txBox="1"/>
      </xdr:nvSpPr>
      <xdr:spPr>
        <a:xfrm>
          <a:off x="16370300"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48260</xdr:rowOff>
    </xdr:from>
    <xdr:to xmlns:xdr="http://schemas.openxmlformats.org/drawingml/2006/spreadsheetDrawing">
      <xdr:col>81</xdr:col>
      <xdr:colOff>101600</xdr:colOff>
      <xdr:row>98</xdr:row>
      <xdr:rowOff>149860</xdr:rowOff>
    </xdr:to>
    <xdr:sp macro="" textlink="">
      <xdr:nvSpPr>
        <xdr:cNvPr id="696" name="楕円 695"/>
        <xdr:cNvSpPr/>
      </xdr:nvSpPr>
      <xdr:spPr>
        <a:xfrm>
          <a:off x="15430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140970</xdr:rowOff>
    </xdr:from>
    <xdr:ext cx="530860" cy="259080"/>
    <xdr:sp macro="" textlink="">
      <xdr:nvSpPr>
        <xdr:cNvPr id="697" name="テキスト ボックス 696"/>
        <xdr:cNvSpPr txBox="1"/>
      </xdr:nvSpPr>
      <xdr:spPr>
        <a:xfrm>
          <a:off x="15213965" y="16943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159385</xdr:rowOff>
    </xdr:from>
    <xdr:to xmlns:xdr="http://schemas.openxmlformats.org/drawingml/2006/spreadsheetDrawing">
      <xdr:col>76</xdr:col>
      <xdr:colOff>165100</xdr:colOff>
      <xdr:row>98</xdr:row>
      <xdr:rowOff>89535</xdr:rowOff>
    </xdr:to>
    <xdr:sp macro="" textlink="">
      <xdr:nvSpPr>
        <xdr:cNvPr id="698" name="楕円 697"/>
        <xdr:cNvSpPr/>
      </xdr:nvSpPr>
      <xdr:spPr>
        <a:xfrm>
          <a:off x="14541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80645</xdr:rowOff>
    </xdr:from>
    <xdr:ext cx="530860" cy="259080"/>
    <xdr:sp macro="" textlink="">
      <xdr:nvSpPr>
        <xdr:cNvPr id="699" name="テキスト ボックス 698"/>
        <xdr:cNvSpPr txBox="1"/>
      </xdr:nvSpPr>
      <xdr:spPr>
        <a:xfrm>
          <a:off x="14324965" y="16882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5080</xdr:rowOff>
    </xdr:from>
    <xdr:to xmlns:xdr="http://schemas.openxmlformats.org/drawingml/2006/spreadsheetDrawing">
      <xdr:col>72</xdr:col>
      <xdr:colOff>38100</xdr:colOff>
      <xdr:row>98</xdr:row>
      <xdr:rowOff>106680</xdr:rowOff>
    </xdr:to>
    <xdr:sp macro="" textlink="">
      <xdr:nvSpPr>
        <xdr:cNvPr id="700" name="楕円 699"/>
        <xdr:cNvSpPr/>
      </xdr:nvSpPr>
      <xdr:spPr>
        <a:xfrm>
          <a:off x="13652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97790</xdr:rowOff>
    </xdr:from>
    <xdr:ext cx="530860" cy="255270"/>
    <xdr:sp macro="" textlink="">
      <xdr:nvSpPr>
        <xdr:cNvPr id="701" name="テキスト ボックス 700"/>
        <xdr:cNvSpPr txBox="1"/>
      </xdr:nvSpPr>
      <xdr:spPr>
        <a:xfrm>
          <a:off x="13435965" y="16899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101600</xdr:rowOff>
    </xdr:from>
    <xdr:to xmlns:xdr="http://schemas.openxmlformats.org/drawingml/2006/spreadsheetDrawing">
      <xdr:col>67</xdr:col>
      <xdr:colOff>101600</xdr:colOff>
      <xdr:row>99</xdr:row>
      <xdr:rowOff>31750</xdr:rowOff>
    </xdr:to>
    <xdr:sp macro="" textlink="">
      <xdr:nvSpPr>
        <xdr:cNvPr id="702" name="楕円 701"/>
        <xdr:cNvSpPr/>
      </xdr:nvSpPr>
      <xdr:spPr>
        <a:xfrm>
          <a:off x="12763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22860</xdr:rowOff>
    </xdr:from>
    <xdr:ext cx="466090" cy="259080"/>
    <xdr:sp macro="" textlink="">
      <xdr:nvSpPr>
        <xdr:cNvPr id="703" name="テキスト ボックス 702"/>
        <xdr:cNvSpPr txBox="1"/>
      </xdr:nvSpPr>
      <xdr:spPr>
        <a:xfrm>
          <a:off x="12579350" y="16996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12" name="テキスト ボックス 711"/>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4" name="直線コネクタ 71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110" cy="259080"/>
    <xdr:sp macro="" textlink="">
      <xdr:nvSpPr>
        <xdr:cNvPr id="715" name="テキスト ボックス 714"/>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6" name="直線コネクタ 71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5270"/>
    <xdr:sp macro="" textlink="">
      <xdr:nvSpPr>
        <xdr:cNvPr id="717" name="テキスト ボックス 716"/>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8" name="直線コネクタ 71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9" name="テキスト ボックス 718"/>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0" name="直線コネクタ 71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5270"/>
    <xdr:sp macro="" textlink="">
      <xdr:nvSpPr>
        <xdr:cNvPr id="721" name="テキスト ボックス 720"/>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2" name="直線コネクタ 72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3" name="テキスト ボックス 722"/>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4" name="直線コネクタ 72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1820" cy="259080"/>
    <xdr:sp macro="" textlink="">
      <xdr:nvSpPr>
        <xdr:cNvPr id="725" name="テキスト ボックス 724"/>
        <xdr:cNvSpPr txBox="1"/>
      </xdr:nvSpPr>
      <xdr:spPr>
        <a:xfrm>
          <a:off x="17692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1820" cy="255270"/>
    <xdr:sp macro="" textlink="">
      <xdr:nvSpPr>
        <xdr:cNvPr id="727" name="テキスト ボックス 726"/>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27940</xdr:rowOff>
    </xdr:from>
    <xdr:to xmlns:xdr="http://schemas.openxmlformats.org/drawingml/2006/spreadsheetDrawing">
      <xdr:col>116</xdr:col>
      <xdr:colOff>62865</xdr:colOff>
      <xdr:row>39</xdr:row>
      <xdr:rowOff>99060</xdr:rowOff>
    </xdr:to>
    <xdr:cxnSp macro="">
      <xdr:nvCxnSpPr>
        <xdr:cNvPr id="729" name="直線コネクタ 728"/>
        <xdr:cNvCxnSpPr/>
      </xdr:nvCxnSpPr>
      <xdr:spPr>
        <a:xfrm flipV="1">
          <a:off x="22159595" y="534289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1" name="直線コネクタ 73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146050</xdr:rowOff>
    </xdr:from>
    <xdr:ext cx="534670" cy="255270"/>
    <xdr:sp macro="" textlink="">
      <xdr:nvSpPr>
        <xdr:cNvPr id="732" name="投資及び出資金最大値テキスト"/>
        <xdr:cNvSpPr txBox="1"/>
      </xdr:nvSpPr>
      <xdr:spPr>
        <a:xfrm>
          <a:off x="22212300" y="51181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27940</xdr:rowOff>
    </xdr:from>
    <xdr:to xmlns:xdr="http://schemas.openxmlformats.org/drawingml/2006/spreadsheetDrawing">
      <xdr:col>116</xdr:col>
      <xdr:colOff>152400</xdr:colOff>
      <xdr:row>31</xdr:row>
      <xdr:rowOff>27940</xdr:rowOff>
    </xdr:to>
    <xdr:cxnSp macro="">
      <xdr:nvCxnSpPr>
        <xdr:cNvPr id="733" name="直線コネクタ 732"/>
        <xdr:cNvCxnSpPr/>
      </xdr:nvCxnSpPr>
      <xdr:spPr>
        <a:xfrm>
          <a:off x="22072600" y="534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67945</xdr:rowOff>
    </xdr:from>
    <xdr:to xmlns:xdr="http://schemas.openxmlformats.org/drawingml/2006/spreadsheetDrawing">
      <xdr:col>116</xdr:col>
      <xdr:colOff>63500</xdr:colOff>
      <xdr:row>39</xdr:row>
      <xdr:rowOff>70485</xdr:rowOff>
    </xdr:to>
    <xdr:cxnSp macro="">
      <xdr:nvCxnSpPr>
        <xdr:cNvPr id="734" name="直線コネクタ 733"/>
        <xdr:cNvCxnSpPr/>
      </xdr:nvCxnSpPr>
      <xdr:spPr>
        <a:xfrm>
          <a:off x="21323300" y="67544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469900" cy="255270"/>
    <xdr:sp macro="" textlink="">
      <xdr:nvSpPr>
        <xdr:cNvPr id="735" name="投資及び出資金平均値テキスト"/>
        <xdr:cNvSpPr txBox="1"/>
      </xdr:nvSpPr>
      <xdr:spPr>
        <a:xfrm>
          <a:off x="22212300" y="651192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36" name="フローチャート: 判断 73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46990</xdr:rowOff>
    </xdr:from>
    <xdr:to xmlns:xdr="http://schemas.openxmlformats.org/drawingml/2006/spreadsheetDrawing">
      <xdr:col>111</xdr:col>
      <xdr:colOff>177800</xdr:colOff>
      <xdr:row>39</xdr:row>
      <xdr:rowOff>67945</xdr:rowOff>
    </xdr:to>
    <xdr:cxnSp macro="">
      <xdr:nvCxnSpPr>
        <xdr:cNvPr id="737" name="直線コネクタ 736"/>
        <xdr:cNvCxnSpPr/>
      </xdr:nvCxnSpPr>
      <xdr:spPr>
        <a:xfrm>
          <a:off x="20434300" y="67335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92075</xdr:rowOff>
    </xdr:to>
    <xdr:sp macro="" textlink="">
      <xdr:nvSpPr>
        <xdr:cNvPr id="738" name="フローチャート: 判断 737"/>
        <xdr:cNvSpPr/>
      </xdr:nvSpPr>
      <xdr:spPr>
        <a:xfrm>
          <a:off x="21272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109220</xdr:rowOff>
    </xdr:from>
    <xdr:ext cx="466090" cy="255270"/>
    <xdr:sp macro="" textlink="">
      <xdr:nvSpPr>
        <xdr:cNvPr id="739" name="テキスト ボックス 738"/>
        <xdr:cNvSpPr txBox="1"/>
      </xdr:nvSpPr>
      <xdr:spPr>
        <a:xfrm>
          <a:off x="21088350" y="6452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46990</xdr:rowOff>
    </xdr:from>
    <xdr:to xmlns:xdr="http://schemas.openxmlformats.org/drawingml/2006/spreadsheetDrawing">
      <xdr:col>107</xdr:col>
      <xdr:colOff>50800</xdr:colOff>
      <xdr:row>39</xdr:row>
      <xdr:rowOff>46990</xdr:rowOff>
    </xdr:to>
    <xdr:cxnSp macro="">
      <xdr:nvCxnSpPr>
        <xdr:cNvPr id="740" name="直線コネクタ 739"/>
        <xdr:cNvCxnSpPr/>
      </xdr:nvCxnSpPr>
      <xdr:spPr>
        <a:xfrm flipV="1">
          <a:off x="19545300" y="6733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xdr:rowOff>
    </xdr:from>
    <xdr:to xmlns:xdr="http://schemas.openxmlformats.org/drawingml/2006/spreadsheetDrawing">
      <xdr:col>107</xdr:col>
      <xdr:colOff>101600</xdr:colOff>
      <xdr:row>39</xdr:row>
      <xdr:rowOff>110490</xdr:rowOff>
    </xdr:to>
    <xdr:sp macro="" textlink="">
      <xdr:nvSpPr>
        <xdr:cNvPr id="741" name="フローチャート: 判断 740"/>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101600</xdr:rowOff>
    </xdr:from>
    <xdr:ext cx="466090" cy="259080"/>
    <xdr:sp macro="" textlink="">
      <xdr:nvSpPr>
        <xdr:cNvPr id="742" name="テキスト ボックス 741"/>
        <xdr:cNvSpPr txBox="1"/>
      </xdr:nvSpPr>
      <xdr:spPr>
        <a:xfrm>
          <a:off x="20199350" y="678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46990</xdr:rowOff>
    </xdr:from>
    <xdr:to xmlns:xdr="http://schemas.openxmlformats.org/drawingml/2006/spreadsheetDrawing">
      <xdr:col>102</xdr:col>
      <xdr:colOff>114300</xdr:colOff>
      <xdr:row>39</xdr:row>
      <xdr:rowOff>55245</xdr:rowOff>
    </xdr:to>
    <xdr:cxnSp macro="">
      <xdr:nvCxnSpPr>
        <xdr:cNvPr id="743" name="直線コネクタ 742"/>
        <xdr:cNvCxnSpPr/>
      </xdr:nvCxnSpPr>
      <xdr:spPr>
        <a:xfrm flipV="1">
          <a:off x="18656300" y="67335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17780</xdr:rowOff>
    </xdr:from>
    <xdr:to xmlns:xdr="http://schemas.openxmlformats.org/drawingml/2006/spreadsheetDrawing">
      <xdr:col>102</xdr:col>
      <xdr:colOff>165100</xdr:colOff>
      <xdr:row>39</xdr:row>
      <xdr:rowOff>118745</xdr:rowOff>
    </xdr:to>
    <xdr:sp macro="" textlink="">
      <xdr:nvSpPr>
        <xdr:cNvPr id="744" name="フローチャート: 判断 743"/>
        <xdr:cNvSpPr/>
      </xdr:nvSpPr>
      <xdr:spPr>
        <a:xfrm>
          <a:off x="19494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109855</xdr:rowOff>
    </xdr:from>
    <xdr:ext cx="466090" cy="255270"/>
    <xdr:sp macro="" textlink="">
      <xdr:nvSpPr>
        <xdr:cNvPr id="745" name="テキスト ボックス 744"/>
        <xdr:cNvSpPr txBox="1"/>
      </xdr:nvSpPr>
      <xdr:spPr>
        <a:xfrm>
          <a:off x="19310350" y="67964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19050</xdr:rowOff>
    </xdr:from>
    <xdr:to xmlns:xdr="http://schemas.openxmlformats.org/drawingml/2006/spreadsheetDrawing">
      <xdr:col>98</xdr:col>
      <xdr:colOff>38100</xdr:colOff>
      <xdr:row>39</xdr:row>
      <xdr:rowOff>120650</xdr:rowOff>
    </xdr:to>
    <xdr:sp macro="" textlink="">
      <xdr:nvSpPr>
        <xdr:cNvPr id="746" name="フローチャート: 判断 745"/>
        <xdr:cNvSpPr/>
      </xdr:nvSpPr>
      <xdr:spPr>
        <a:xfrm>
          <a:off x="1860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111760</xdr:rowOff>
    </xdr:from>
    <xdr:ext cx="466090" cy="255270"/>
    <xdr:sp macro="" textlink="">
      <xdr:nvSpPr>
        <xdr:cNvPr id="747" name="テキスト ボックス 746"/>
        <xdr:cNvSpPr txBox="1"/>
      </xdr:nvSpPr>
      <xdr:spPr>
        <a:xfrm>
          <a:off x="18421350" y="67983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19685</xdr:rowOff>
    </xdr:from>
    <xdr:to xmlns:xdr="http://schemas.openxmlformats.org/drawingml/2006/spreadsheetDrawing">
      <xdr:col>116</xdr:col>
      <xdr:colOff>114300</xdr:colOff>
      <xdr:row>39</xdr:row>
      <xdr:rowOff>121285</xdr:rowOff>
    </xdr:to>
    <xdr:sp macro="" textlink="">
      <xdr:nvSpPr>
        <xdr:cNvPr id="753" name="楕円 752"/>
        <xdr:cNvSpPr/>
      </xdr:nvSpPr>
      <xdr:spPr>
        <a:xfrm>
          <a:off x="22110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469900" cy="255270"/>
    <xdr:sp macro="" textlink="">
      <xdr:nvSpPr>
        <xdr:cNvPr id="754" name="投資及び出資金該当値テキスト"/>
        <xdr:cNvSpPr txBox="1"/>
      </xdr:nvSpPr>
      <xdr:spPr>
        <a:xfrm>
          <a:off x="22212300" y="66389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118745</xdr:rowOff>
    </xdr:to>
    <xdr:sp macro="" textlink="">
      <xdr:nvSpPr>
        <xdr:cNvPr id="755" name="楕円 754"/>
        <xdr:cNvSpPr/>
      </xdr:nvSpPr>
      <xdr:spPr>
        <a:xfrm>
          <a:off x="21272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109855</xdr:rowOff>
    </xdr:from>
    <xdr:ext cx="466090" cy="255270"/>
    <xdr:sp macro="" textlink="">
      <xdr:nvSpPr>
        <xdr:cNvPr id="756" name="テキスト ボックス 755"/>
        <xdr:cNvSpPr txBox="1"/>
      </xdr:nvSpPr>
      <xdr:spPr>
        <a:xfrm>
          <a:off x="21088350" y="67964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167640</xdr:rowOff>
    </xdr:from>
    <xdr:to xmlns:xdr="http://schemas.openxmlformats.org/drawingml/2006/spreadsheetDrawing">
      <xdr:col>107</xdr:col>
      <xdr:colOff>101600</xdr:colOff>
      <xdr:row>39</xdr:row>
      <xdr:rowOff>97790</xdr:rowOff>
    </xdr:to>
    <xdr:sp macro="" textlink="">
      <xdr:nvSpPr>
        <xdr:cNvPr id="757" name="楕円 756"/>
        <xdr:cNvSpPr/>
      </xdr:nvSpPr>
      <xdr:spPr>
        <a:xfrm>
          <a:off x="20383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114300</xdr:rowOff>
    </xdr:from>
    <xdr:ext cx="466090" cy="259080"/>
    <xdr:sp macro="" textlink="">
      <xdr:nvSpPr>
        <xdr:cNvPr id="758" name="テキスト ボックス 757"/>
        <xdr:cNvSpPr txBox="1"/>
      </xdr:nvSpPr>
      <xdr:spPr>
        <a:xfrm>
          <a:off x="20199350" y="6457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167640</xdr:rowOff>
    </xdr:from>
    <xdr:to xmlns:xdr="http://schemas.openxmlformats.org/drawingml/2006/spreadsheetDrawing">
      <xdr:col>102</xdr:col>
      <xdr:colOff>165100</xdr:colOff>
      <xdr:row>39</xdr:row>
      <xdr:rowOff>97790</xdr:rowOff>
    </xdr:to>
    <xdr:sp macro="" textlink="">
      <xdr:nvSpPr>
        <xdr:cNvPr id="759" name="楕円 758"/>
        <xdr:cNvSpPr/>
      </xdr:nvSpPr>
      <xdr:spPr>
        <a:xfrm>
          <a:off x="19494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114300</xdr:rowOff>
    </xdr:from>
    <xdr:ext cx="466090" cy="259080"/>
    <xdr:sp macro="" textlink="">
      <xdr:nvSpPr>
        <xdr:cNvPr id="760" name="テキスト ボックス 759"/>
        <xdr:cNvSpPr txBox="1"/>
      </xdr:nvSpPr>
      <xdr:spPr>
        <a:xfrm>
          <a:off x="19310350" y="6457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4445</xdr:rowOff>
    </xdr:from>
    <xdr:to xmlns:xdr="http://schemas.openxmlformats.org/drawingml/2006/spreadsheetDrawing">
      <xdr:col>98</xdr:col>
      <xdr:colOff>38100</xdr:colOff>
      <xdr:row>39</xdr:row>
      <xdr:rowOff>106045</xdr:rowOff>
    </xdr:to>
    <xdr:sp macro="" textlink="">
      <xdr:nvSpPr>
        <xdr:cNvPr id="761" name="楕円 760"/>
        <xdr:cNvSpPr/>
      </xdr:nvSpPr>
      <xdr:spPr>
        <a:xfrm>
          <a:off x="18605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122555</xdr:rowOff>
    </xdr:from>
    <xdr:ext cx="466090" cy="255270"/>
    <xdr:sp macro="" textlink="">
      <xdr:nvSpPr>
        <xdr:cNvPr id="762" name="テキスト ボックス 761"/>
        <xdr:cNvSpPr txBox="1"/>
      </xdr:nvSpPr>
      <xdr:spPr>
        <a:xfrm>
          <a:off x="18421350" y="64662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1" name="テキスト ボックス 770"/>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73" name="直線コネクタ 772"/>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5110" cy="255270"/>
    <xdr:sp macro="" textlink="">
      <xdr:nvSpPr>
        <xdr:cNvPr id="774" name="テキスト ボックス 773"/>
        <xdr:cNvSpPr txBox="1"/>
      </xdr:nvSpPr>
      <xdr:spPr>
        <a:xfrm>
          <a:off x="18039080" y="9827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76" name="テキスト ボックス 775"/>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7" name="直線コネクタ 776"/>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5270"/>
    <xdr:sp macro="" textlink="">
      <xdr:nvSpPr>
        <xdr:cNvPr id="778" name="テキスト ボックス 777"/>
        <xdr:cNvSpPr txBox="1"/>
      </xdr:nvSpPr>
      <xdr:spPr>
        <a:xfrm>
          <a:off x="17756505" y="8684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0" name="テキスト ボックス 779"/>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103505</xdr:rowOff>
    </xdr:from>
    <xdr:to xmlns:xdr="http://schemas.openxmlformats.org/drawingml/2006/spreadsheetDrawing">
      <xdr:col>116</xdr:col>
      <xdr:colOff>62865</xdr:colOff>
      <xdr:row>58</xdr:row>
      <xdr:rowOff>25400</xdr:rowOff>
    </xdr:to>
    <xdr:cxnSp macro="">
      <xdr:nvCxnSpPr>
        <xdr:cNvPr id="782" name="直線コネクタ 781"/>
        <xdr:cNvCxnSpPr/>
      </xdr:nvCxnSpPr>
      <xdr:spPr>
        <a:xfrm flipV="1">
          <a:off x="22159595" y="86760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5270"/>
    <xdr:sp macro="" textlink="">
      <xdr:nvSpPr>
        <xdr:cNvPr id="783" name="貸付金最小値テキスト"/>
        <xdr:cNvSpPr txBox="1"/>
      </xdr:nvSpPr>
      <xdr:spPr>
        <a:xfrm>
          <a:off x="22212300" y="9973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4" name="直線コネクタ 78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50165</xdr:rowOff>
    </xdr:from>
    <xdr:ext cx="534670" cy="259080"/>
    <xdr:sp macro="" textlink="">
      <xdr:nvSpPr>
        <xdr:cNvPr id="785" name="貸付金最大値テキスト"/>
        <xdr:cNvSpPr txBox="1"/>
      </xdr:nvSpPr>
      <xdr:spPr>
        <a:xfrm>
          <a:off x="22212300" y="845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103505</xdr:rowOff>
    </xdr:from>
    <xdr:to xmlns:xdr="http://schemas.openxmlformats.org/drawingml/2006/spreadsheetDrawing">
      <xdr:col>116</xdr:col>
      <xdr:colOff>152400</xdr:colOff>
      <xdr:row>50</xdr:row>
      <xdr:rowOff>103505</xdr:rowOff>
    </xdr:to>
    <xdr:cxnSp macro="">
      <xdr:nvCxnSpPr>
        <xdr:cNvPr id="786" name="直線コネクタ 785"/>
        <xdr:cNvCxnSpPr/>
      </xdr:nvCxnSpPr>
      <xdr:spPr>
        <a:xfrm>
          <a:off x="22072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43815</xdr:rowOff>
    </xdr:from>
    <xdr:to xmlns:xdr="http://schemas.openxmlformats.org/drawingml/2006/spreadsheetDrawing">
      <xdr:col>116</xdr:col>
      <xdr:colOff>63500</xdr:colOff>
      <xdr:row>57</xdr:row>
      <xdr:rowOff>47625</xdr:rowOff>
    </xdr:to>
    <xdr:cxnSp macro="">
      <xdr:nvCxnSpPr>
        <xdr:cNvPr id="787" name="直線コネクタ 786"/>
        <xdr:cNvCxnSpPr/>
      </xdr:nvCxnSpPr>
      <xdr:spPr>
        <a:xfrm>
          <a:off x="21323300" y="98164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17780</xdr:rowOff>
    </xdr:from>
    <xdr:ext cx="469900" cy="255270"/>
    <xdr:sp macro="" textlink="">
      <xdr:nvSpPr>
        <xdr:cNvPr id="788" name="貸付金平均値テキスト"/>
        <xdr:cNvSpPr txBox="1"/>
      </xdr:nvSpPr>
      <xdr:spPr>
        <a:xfrm>
          <a:off x="22212300" y="97904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38735</xdr:rowOff>
    </xdr:from>
    <xdr:to xmlns:xdr="http://schemas.openxmlformats.org/drawingml/2006/spreadsheetDrawing">
      <xdr:col>116</xdr:col>
      <xdr:colOff>114300</xdr:colOff>
      <xdr:row>57</xdr:row>
      <xdr:rowOff>140335</xdr:rowOff>
    </xdr:to>
    <xdr:sp macro="" textlink="">
      <xdr:nvSpPr>
        <xdr:cNvPr id="789" name="フローチャート: 判断 788"/>
        <xdr:cNvSpPr/>
      </xdr:nvSpPr>
      <xdr:spPr>
        <a:xfrm>
          <a:off x="22110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38735</xdr:rowOff>
    </xdr:from>
    <xdr:to xmlns:xdr="http://schemas.openxmlformats.org/drawingml/2006/spreadsheetDrawing">
      <xdr:col>111</xdr:col>
      <xdr:colOff>177800</xdr:colOff>
      <xdr:row>57</xdr:row>
      <xdr:rowOff>43815</xdr:rowOff>
    </xdr:to>
    <xdr:cxnSp macro="">
      <xdr:nvCxnSpPr>
        <xdr:cNvPr id="790" name="直線コネクタ 789"/>
        <xdr:cNvCxnSpPr/>
      </xdr:nvCxnSpPr>
      <xdr:spPr>
        <a:xfrm>
          <a:off x="20434300" y="98113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91" name="フローチャート: 判断 790"/>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140970</xdr:rowOff>
    </xdr:from>
    <xdr:ext cx="466090" cy="259080"/>
    <xdr:sp macro="" textlink="">
      <xdr:nvSpPr>
        <xdr:cNvPr id="792" name="テキスト ボックス 791"/>
        <xdr:cNvSpPr txBox="1"/>
      </xdr:nvSpPr>
      <xdr:spPr>
        <a:xfrm>
          <a:off x="21088350" y="9913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32385</xdr:rowOff>
    </xdr:from>
    <xdr:to xmlns:xdr="http://schemas.openxmlformats.org/drawingml/2006/spreadsheetDrawing">
      <xdr:col>107</xdr:col>
      <xdr:colOff>50800</xdr:colOff>
      <xdr:row>57</xdr:row>
      <xdr:rowOff>38735</xdr:rowOff>
    </xdr:to>
    <xdr:cxnSp macro="">
      <xdr:nvCxnSpPr>
        <xdr:cNvPr id="793" name="直線コネクタ 792"/>
        <xdr:cNvCxnSpPr/>
      </xdr:nvCxnSpPr>
      <xdr:spPr>
        <a:xfrm>
          <a:off x="19545300" y="9805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48260</xdr:rowOff>
    </xdr:from>
    <xdr:to xmlns:xdr="http://schemas.openxmlformats.org/drawingml/2006/spreadsheetDrawing">
      <xdr:col>107</xdr:col>
      <xdr:colOff>101600</xdr:colOff>
      <xdr:row>57</xdr:row>
      <xdr:rowOff>149860</xdr:rowOff>
    </xdr:to>
    <xdr:sp macro="" textlink="">
      <xdr:nvSpPr>
        <xdr:cNvPr id="794" name="フローチャート: 判断 793"/>
        <xdr:cNvSpPr/>
      </xdr:nvSpPr>
      <xdr:spPr>
        <a:xfrm>
          <a:off x="20383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140970</xdr:rowOff>
    </xdr:from>
    <xdr:ext cx="466090" cy="259080"/>
    <xdr:sp macro="" textlink="">
      <xdr:nvSpPr>
        <xdr:cNvPr id="795" name="テキスト ボックス 794"/>
        <xdr:cNvSpPr txBox="1"/>
      </xdr:nvSpPr>
      <xdr:spPr>
        <a:xfrm>
          <a:off x="20199350" y="9913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26035</xdr:rowOff>
    </xdr:from>
    <xdr:to xmlns:xdr="http://schemas.openxmlformats.org/drawingml/2006/spreadsheetDrawing">
      <xdr:col>102</xdr:col>
      <xdr:colOff>114300</xdr:colOff>
      <xdr:row>57</xdr:row>
      <xdr:rowOff>32385</xdr:rowOff>
    </xdr:to>
    <xdr:cxnSp macro="">
      <xdr:nvCxnSpPr>
        <xdr:cNvPr id="796" name="直線コネクタ 795"/>
        <xdr:cNvCxnSpPr/>
      </xdr:nvCxnSpPr>
      <xdr:spPr>
        <a:xfrm>
          <a:off x="18656300" y="9798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74930</xdr:rowOff>
    </xdr:from>
    <xdr:to xmlns:xdr="http://schemas.openxmlformats.org/drawingml/2006/spreadsheetDrawing">
      <xdr:col>102</xdr:col>
      <xdr:colOff>165100</xdr:colOff>
      <xdr:row>57</xdr:row>
      <xdr:rowOff>5080</xdr:rowOff>
    </xdr:to>
    <xdr:sp macro="" textlink="">
      <xdr:nvSpPr>
        <xdr:cNvPr id="797" name="フローチャート: 判断 796"/>
        <xdr:cNvSpPr/>
      </xdr:nvSpPr>
      <xdr:spPr>
        <a:xfrm>
          <a:off x="19494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21590</xdr:rowOff>
    </xdr:from>
    <xdr:ext cx="466090" cy="259080"/>
    <xdr:sp macro="" textlink="">
      <xdr:nvSpPr>
        <xdr:cNvPr id="798" name="テキスト ボックス 797"/>
        <xdr:cNvSpPr txBox="1"/>
      </xdr:nvSpPr>
      <xdr:spPr>
        <a:xfrm>
          <a:off x="19310350" y="9451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113030</xdr:rowOff>
    </xdr:from>
    <xdr:to xmlns:xdr="http://schemas.openxmlformats.org/drawingml/2006/spreadsheetDrawing">
      <xdr:col>98</xdr:col>
      <xdr:colOff>38100</xdr:colOff>
      <xdr:row>57</xdr:row>
      <xdr:rowOff>43180</xdr:rowOff>
    </xdr:to>
    <xdr:sp macro="" textlink="">
      <xdr:nvSpPr>
        <xdr:cNvPr id="799" name="フローチャート: 判断 798"/>
        <xdr:cNvSpPr/>
      </xdr:nvSpPr>
      <xdr:spPr>
        <a:xfrm>
          <a:off x="18605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59690</xdr:rowOff>
    </xdr:from>
    <xdr:ext cx="466090" cy="259080"/>
    <xdr:sp macro="" textlink="">
      <xdr:nvSpPr>
        <xdr:cNvPr id="800" name="テキスト ボックス 799"/>
        <xdr:cNvSpPr txBox="1"/>
      </xdr:nvSpPr>
      <xdr:spPr>
        <a:xfrm>
          <a:off x="18421350" y="9489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168275</xdr:rowOff>
    </xdr:from>
    <xdr:to xmlns:xdr="http://schemas.openxmlformats.org/drawingml/2006/spreadsheetDrawing">
      <xdr:col>116</xdr:col>
      <xdr:colOff>114300</xdr:colOff>
      <xdr:row>57</xdr:row>
      <xdr:rowOff>98425</xdr:rowOff>
    </xdr:to>
    <xdr:sp macro="" textlink="">
      <xdr:nvSpPr>
        <xdr:cNvPr id="806" name="楕円 805"/>
        <xdr:cNvSpPr/>
      </xdr:nvSpPr>
      <xdr:spPr>
        <a:xfrm>
          <a:off x="22110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19685</xdr:rowOff>
    </xdr:from>
    <xdr:ext cx="469900" cy="255270"/>
    <xdr:sp macro="" textlink="">
      <xdr:nvSpPr>
        <xdr:cNvPr id="807" name="貸付金該当値テキスト"/>
        <xdr:cNvSpPr txBox="1"/>
      </xdr:nvSpPr>
      <xdr:spPr>
        <a:xfrm>
          <a:off x="22212300" y="96208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164465</xdr:rowOff>
    </xdr:from>
    <xdr:to xmlns:xdr="http://schemas.openxmlformats.org/drawingml/2006/spreadsheetDrawing">
      <xdr:col>112</xdr:col>
      <xdr:colOff>38100</xdr:colOff>
      <xdr:row>57</xdr:row>
      <xdr:rowOff>94615</xdr:rowOff>
    </xdr:to>
    <xdr:sp macro="" textlink="">
      <xdr:nvSpPr>
        <xdr:cNvPr id="808" name="楕円 807"/>
        <xdr:cNvSpPr/>
      </xdr:nvSpPr>
      <xdr:spPr>
        <a:xfrm>
          <a:off x="21272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111125</xdr:rowOff>
    </xdr:from>
    <xdr:ext cx="466090" cy="255270"/>
    <xdr:sp macro="" textlink="">
      <xdr:nvSpPr>
        <xdr:cNvPr id="809" name="テキスト ボックス 808"/>
        <xdr:cNvSpPr txBox="1"/>
      </xdr:nvSpPr>
      <xdr:spPr>
        <a:xfrm>
          <a:off x="21088350" y="95408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159385</xdr:rowOff>
    </xdr:from>
    <xdr:to xmlns:xdr="http://schemas.openxmlformats.org/drawingml/2006/spreadsheetDrawing">
      <xdr:col>107</xdr:col>
      <xdr:colOff>101600</xdr:colOff>
      <xdr:row>57</xdr:row>
      <xdr:rowOff>89535</xdr:rowOff>
    </xdr:to>
    <xdr:sp macro="" textlink="">
      <xdr:nvSpPr>
        <xdr:cNvPr id="810" name="楕円 809"/>
        <xdr:cNvSpPr/>
      </xdr:nvSpPr>
      <xdr:spPr>
        <a:xfrm>
          <a:off x="20383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106045</xdr:rowOff>
    </xdr:from>
    <xdr:ext cx="466090" cy="259080"/>
    <xdr:sp macro="" textlink="">
      <xdr:nvSpPr>
        <xdr:cNvPr id="811" name="テキスト ボックス 810"/>
        <xdr:cNvSpPr txBox="1"/>
      </xdr:nvSpPr>
      <xdr:spPr>
        <a:xfrm>
          <a:off x="20199350" y="95357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153035</xdr:rowOff>
    </xdr:from>
    <xdr:to xmlns:xdr="http://schemas.openxmlformats.org/drawingml/2006/spreadsheetDrawing">
      <xdr:col>102</xdr:col>
      <xdr:colOff>165100</xdr:colOff>
      <xdr:row>57</xdr:row>
      <xdr:rowOff>83185</xdr:rowOff>
    </xdr:to>
    <xdr:sp macro="" textlink="">
      <xdr:nvSpPr>
        <xdr:cNvPr id="812" name="楕円 811"/>
        <xdr:cNvSpPr/>
      </xdr:nvSpPr>
      <xdr:spPr>
        <a:xfrm>
          <a:off x="19494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74930</xdr:rowOff>
    </xdr:from>
    <xdr:ext cx="466090" cy="255270"/>
    <xdr:sp macro="" textlink="">
      <xdr:nvSpPr>
        <xdr:cNvPr id="813" name="テキスト ボックス 812"/>
        <xdr:cNvSpPr txBox="1"/>
      </xdr:nvSpPr>
      <xdr:spPr>
        <a:xfrm>
          <a:off x="19310350" y="9847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146685</xdr:rowOff>
    </xdr:from>
    <xdr:to xmlns:xdr="http://schemas.openxmlformats.org/drawingml/2006/spreadsheetDrawing">
      <xdr:col>98</xdr:col>
      <xdr:colOff>38100</xdr:colOff>
      <xdr:row>57</xdr:row>
      <xdr:rowOff>76835</xdr:rowOff>
    </xdr:to>
    <xdr:sp macro="" textlink="">
      <xdr:nvSpPr>
        <xdr:cNvPr id="814" name="楕円 813"/>
        <xdr:cNvSpPr/>
      </xdr:nvSpPr>
      <xdr:spPr>
        <a:xfrm>
          <a:off x="18605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67945</xdr:rowOff>
    </xdr:from>
    <xdr:ext cx="466090" cy="258445"/>
    <xdr:sp macro="" textlink="">
      <xdr:nvSpPr>
        <xdr:cNvPr id="815" name="テキスト ボックス 814"/>
        <xdr:cNvSpPr txBox="1"/>
      </xdr:nvSpPr>
      <xdr:spPr>
        <a:xfrm>
          <a:off x="18421350" y="98405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24" name="テキスト ボックス 823"/>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26" name="テキスト ボックス 825"/>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7" name="直線コネクタ 82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270"/>
    <xdr:sp macro="" textlink="">
      <xdr:nvSpPr>
        <xdr:cNvPr id="828" name="テキスト ボックス 827"/>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9" name="直線コネクタ 82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270"/>
    <xdr:sp macro="" textlink="">
      <xdr:nvSpPr>
        <xdr:cNvPr id="830" name="テキスト ボックス 829"/>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1" name="直線コネクタ 83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270"/>
    <xdr:sp macro="" textlink="">
      <xdr:nvSpPr>
        <xdr:cNvPr id="832" name="テキスト ボックス 831"/>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3" name="直線コネクタ 83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270"/>
    <xdr:sp macro="" textlink="">
      <xdr:nvSpPr>
        <xdr:cNvPr id="834" name="テキスト ボックス 833"/>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36" name="テキスト ボックス 835"/>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97790</xdr:rowOff>
    </xdr:from>
    <xdr:to xmlns:xdr="http://schemas.openxmlformats.org/drawingml/2006/spreadsheetDrawing">
      <xdr:col>116</xdr:col>
      <xdr:colOff>62865</xdr:colOff>
      <xdr:row>77</xdr:row>
      <xdr:rowOff>97790</xdr:rowOff>
    </xdr:to>
    <xdr:cxnSp macro="">
      <xdr:nvCxnSpPr>
        <xdr:cNvPr id="838" name="直線コネクタ 837"/>
        <xdr:cNvCxnSpPr/>
      </xdr:nvCxnSpPr>
      <xdr:spPr>
        <a:xfrm flipV="1">
          <a:off x="22159595" y="120992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101600</xdr:rowOff>
    </xdr:from>
    <xdr:ext cx="534670" cy="259080"/>
    <xdr:sp macro="" textlink="">
      <xdr:nvSpPr>
        <xdr:cNvPr id="839" name="繰出金最小値テキスト"/>
        <xdr:cNvSpPr txBox="1"/>
      </xdr:nvSpPr>
      <xdr:spPr>
        <a:xfrm>
          <a:off x="22212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97790</xdr:rowOff>
    </xdr:from>
    <xdr:to xmlns:xdr="http://schemas.openxmlformats.org/drawingml/2006/spreadsheetDrawing">
      <xdr:col>116</xdr:col>
      <xdr:colOff>152400</xdr:colOff>
      <xdr:row>77</xdr:row>
      <xdr:rowOff>97790</xdr:rowOff>
    </xdr:to>
    <xdr:cxnSp macro="">
      <xdr:nvCxnSpPr>
        <xdr:cNvPr id="840" name="直線コネクタ 839"/>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44450</xdr:rowOff>
    </xdr:from>
    <xdr:ext cx="534670" cy="259080"/>
    <xdr:sp macro="" textlink="">
      <xdr:nvSpPr>
        <xdr:cNvPr id="841" name="繰出金最大値テキスト"/>
        <xdr:cNvSpPr txBox="1"/>
      </xdr:nvSpPr>
      <xdr:spPr>
        <a:xfrm>
          <a:off x="22212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97790</xdr:rowOff>
    </xdr:from>
    <xdr:to xmlns:xdr="http://schemas.openxmlformats.org/drawingml/2006/spreadsheetDrawing">
      <xdr:col>116</xdr:col>
      <xdr:colOff>152400</xdr:colOff>
      <xdr:row>70</xdr:row>
      <xdr:rowOff>97790</xdr:rowOff>
    </xdr:to>
    <xdr:cxnSp macro="">
      <xdr:nvCxnSpPr>
        <xdr:cNvPr id="842" name="直線コネクタ 841"/>
        <xdr:cNvCxnSpPr/>
      </xdr:nvCxnSpPr>
      <xdr:spPr>
        <a:xfrm>
          <a:off x="22072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3175</xdr:rowOff>
    </xdr:from>
    <xdr:to xmlns:xdr="http://schemas.openxmlformats.org/drawingml/2006/spreadsheetDrawing">
      <xdr:col>116</xdr:col>
      <xdr:colOff>63500</xdr:colOff>
      <xdr:row>76</xdr:row>
      <xdr:rowOff>11430</xdr:rowOff>
    </xdr:to>
    <xdr:cxnSp macro="">
      <xdr:nvCxnSpPr>
        <xdr:cNvPr id="843" name="直線コネクタ 842"/>
        <xdr:cNvCxnSpPr/>
      </xdr:nvCxnSpPr>
      <xdr:spPr>
        <a:xfrm>
          <a:off x="21323300" y="130333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156845</xdr:rowOff>
    </xdr:from>
    <xdr:ext cx="534670" cy="255270"/>
    <xdr:sp macro="" textlink="">
      <xdr:nvSpPr>
        <xdr:cNvPr id="844" name="繰出金平均値テキスト"/>
        <xdr:cNvSpPr txBox="1"/>
      </xdr:nvSpPr>
      <xdr:spPr>
        <a:xfrm>
          <a:off x="22212300" y="126726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133985</xdr:rowOff>
    </xdr:from>
    <xdr:to xmlns:xdr="http://schemas.openxmlformats.org/drawingml/2006/spreadsheetDrawing">
      <xdr:col>116</xdr:col>
      <xdr:colOff>114300</xdr:colOff>
      <xdr:row>75</xdr:row>
      <xdr:rowOff>64135</xdr:rowOff>
    </xdr:to>
    <xdr:sp macro="" textlink="">
      <xdr:nvSpPr>
        <xdr:cNvPr id="845" name="フローチャート: 判断 844"/>
        <xdr:cNvSpPr/>
      </xdr:nvSpPr>
      <xdr:spPr>
        <a:xfrm>
          <a:off x="221107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3175</xdr:rowOff>
    </xdr:from>
    <xdr:to xmlns:xdr="http://schemas.openxmlformats.org/drawingml/2006/spreadsheetDrawing">
      <xdr:col>111</xdr:col>
      <xdr:colOff>177800</xdr:colOff>
      <xdr:row>76</xdr:row>
      <xdr:rowOff>57785</xdr:rowOff>
    </xdr:to>
    <xdr:cxnSp macro="">
      <xdr:nvCxnSpPr>
        <xdr:cNvPr id="846" name="直線コネクタ 845"/>
        <xdr:cNvCxnSpPr/>
      </xdr:nvCxnSpPr>
      <xdr:spPr>
        <a:xfrm flipV="1">
          <a:off x="20434300" y="130333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153035</xdr:rowOff>
    </xdr:from>
    <xdr:to xmlns:xdr="http://schemas.openxmlformats.org/drawingml/2006/spreadsheetDrawing">
      <xdr:col>112</xdr:col>
      <xdr:colOff>38100</xdr:colOff>
      <xdr:row>74</xdr:row>
      <xdr:rowOff>83185</xdr:rowOff>
    </xdr:to>
    <xdr:sp macro="" textlink="">
      <xdr:nvSpPr>
        <xdr:cNvPr id="847" name="フローチャート: 判断 846"/>
        <xdr:cNvSpPr/>
      </xdr:nvSpPr>
      <xdr:spPr>
        <a:xfrm>
          <a:off x="21272500" y="126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99695</xdr:rowOff>
    </xdr:from>
    <xdr:ext cx="530860" cy="255270"/>
    <xdr:sp macro="" textlink="">
      <xdr:nvSpPr>
        <xdr:cNvPr id="848" name="テキスト ボックス 847"/>
        <xdr:cNvSpPr txBox="1"/>
      </xdr:nvSpPr>
      <xdr:spPr>
        <a:xfrm>
          <a:off x="21055965" y="124440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57785</xdr:rowOff>
    </xdr:from>
    <xdr:to xmlns:xdr="http://schemas.openxmlformats.org/drawingml/2006/spreadsheetDrawing">
      <xdr:col>107</xdr:col>
      <xdr:colOff>50800</xdr:colOff>
      <xdr:row>76</xdr:row>
      <xdr:rowOff>70485</xdr:rowOff>
    </xdr:to>
    <xdr:cxnSp macro="">
      <xdr:nvCxnSpPr>
        <xdr:cNvPr id="849" name="直線コネクタ 848"/>
        <xdr:cNvCxnSpPr/>
      </xdr:nvCxnSpPr>
      <xdr:spPr>
        <a:xfrm flipV="1">
          <a:off x="19545300" y="130879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2540</xdr:rowOff>
    </xdr:from>
    <xdr:to xmlns:xdr="http://schemas.openxmlformats.org/drawingml/2006/spreadsheetDrawing">
      <xdr:col>107</xdr:col>
      <xdr:colOff>101600</xdr:colOff>
      <xdr:row>74</xdr:row>
      <xdr:rowOff>104140</xdr:rowOff>
    </xdr:to>
    <xdr:sp macro="" textlink="">
      <xdr:nvSpPr>
        <xdr:cNvPr id="850" name="フローチャート: 判断 849"/>
        <xdr:cNvSpPr/>
      </xdr:nvSpPr>
      <xdr:spPr>
        <a:xfrm>
          <a:off x="20383500" y="1268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120650</xdr:rowOff>
    </xdr:from>
    <xdr:ext cx="530860" cy="255270"/>
    <xdr:sp macro="" textlink="">
      <xdr:nvSpPr>
        <xdr:cNvPr id="851" name="テキスト ボックス 850"/>
        <xdr:cNvSpPr txBox="1"/>
      </xdr:nvSpPr>
      <xdr:spPr>
        <a:xfrm>
          <a:off x="20166965" y="12465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70485</xdr:rowOff>
    </xdr:from>
    <xdr:to xmlns:xdr="http://schemas.openxmlformats.org/drawingml/2006/spreadsheetDrawing">
      <xdr:col>102</xdr:col>
      <xdr:colOff>114300</xdr:colOff>
      <xdr:row>76</xdr:row>
      <xdr:rowOff>99060</xdr:rowOff>
    </xdr:to>
    <xdr:cxnSp macro="">
      <xdr:nvCxnSpPr>
        <xdr:cNvPr id="852" name="直線コネクタ 851"/>
        <xdr:cNvCxnSpPr/>
      </xdr:nvCxnSpPr>
      <xdr:spPr>
        <a:xfrm flipV="1">
          <a:off x="18656300" y="131006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12065</xdr:rowOff>
    </xdr:from>
    <xdr:to xmlns:xdr="http://schemas.openxmlformats.org/drawingml/2006/spreadsheetDrawing">
      <xdr:col>102</xdr:col>
      <xdr:colOff>165100</xdr:colOff>
      <xdr:row>74</xdr:row>
      <xdr:rowOff>113665</xdr:rowOff>
    </xdr:to>
    <xdr:sp macro="" textlink="">
      <xdr:nvSpPr>
        <xdr:cNvPr id="853" name="フローチャート: 判断 852"/>
        <xdr:cNvSpPr/>
      </xdr:nvSpPr>
      <xdr:spPr>
        <a:xfrm>
          <a:off x="19494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130175</xdr:rowOff>
    </xdr:from>
    <xdr:ext cx="530860" cy="259080"/>
    <xdr:sp macro="" textlink="">
      <xdr:nvSpPr>
        <xdr:cNvPr id="854" name="テキスト ボックス 853"/>
        <xdr:cNvSpPr txBox="1"/>
      </xdr:nvSpPr>
      <xdr:spPr>
        <a:xfrm>
          <a:off x="19277965" y="12474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7620</xdr:rowOff>
    </xdr:from>
    <xdr:to xmlns:xdr="http://schemas.openxmlformats.org/drawingml/2006/spreadsheetDrawing">
      <xdr:col>98</xdr:col>
      <xdr:colOff>38100</xdr:colOff>
      <xdr:row>74</xdr:row>
      <xdr:rowOff>109220</xdr:rowOff>
    </xdr:to>
    <xdr:sp macro="" textlink="">
      <xdr:nvSpPr>
        <xdr:cNvPr id="855" name="フローチャート: 判断 854"/>
        <xdr:cNvSpPr/>
      </xdr:nvSpPr>
      <xdr:spPr>
        <a:xfrm>
          <a:off x="18605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125730</xdr:rowOff>
    </xdr:from>
    <xdr:ext cx="530860" cy="259080"/>
    <xdr:sp macro="" textlink="">
      <xdr:nvSpPr>
        <xdr:cNvPr id="856" name="テキスト ボックス 855"/>
        <xdr:cNvSpPr txBox="1"/>
      </xdr:nvSpPr>
      <xdr:spPr>
        <a:xfrm>
          <a:off x="18388965" y="12470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132080</xdr:rowOff>
    </xdr:from>
    <xdr:to xmlns:xdr="http://schemas.openxmlformats.org/drawingml/2006/spreadsheetDrawing">
      <xdr:col>116</xdr:col>
      <xdr:colOff>114300</xdr:colOff>
      <xdr:row>76</xdr:row>
      <xdr:rowOff>62230</xdr:rowOff>
    </xdr:to>
    <xdr:sp macro="" textlink="">
      <xdr:nvSpPr>
        <xdr:cNvPr id="862" name="楕円 861"/>
        <xdr:cNvSpPr/>
      </xdr:nvSpPr>
      <xdr:spPr>
        <a:xfrm>
          <a:off x="221107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110490</xdr:rowOff>
    </xdr:from>
    <xdr:ext cx="534670" cy="255270"/>
    <xdr:sp macro="" textlink="">
      <xdr:nvSpPr>
        <xdr:cNvPr id="863" name="繰出金該当値テキスト"/>
        <xdr:cNvSpPr txBox="1"/>
      </xdr:nvSpPr>
      <xdr:spPr>
        <a:xfrm>
          <a:off x="22212300" y="129692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123825</xdr:rowOff>
    </xdr:from>
    <xdr:to xmlns:xdr="http://schemas.openxmlformats.org/drawingml/2006/spreadsheetDrawing">
      <xdr:col>112</xdr:col>
      <xdr:colOff>38100</xdr:colOff>
      <xdr:row>76</xdr:row>
      <xdr:rowOff>53975</xdr:rowOff>
    </xdr:to>
    <xdr:sp macro="" textlink="">
      <xdr:nvSpPr>
        <xdr:cNvPr id="864" name="楕円 863"/>
        <xdr:cNvSpPr/>
      </xdr:nvSpPr>
      <xdr:spPr>
        <a:xfrm>
          <a:off x="2127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45085</xdr:rowOff>
    </xdr:from>
    <xdr:ext cx="530860" cy="258445"/>
    <xdr:sp macro="" textlink="">
      <xdr:nvSpPr>
        <xdr:cNvPr id="865" name="テキスト ボックス 864"/>
        <xdr:cNvSpPr txBox="1"/>
      </xdr:nvSpPr>
      <xdr:spPr>
        <a:xfrm>
          <a:off x="21055965" y="13075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6985</xdr:rowOff>
    </xdr:from>
    <xdr:to xmlns:xdr="http://schemas.openxmlformats.org/drawingml/2006/spreadsheetDrawing">
      <xdr:col>107</xdr:col>
      <xdr:colOff>101600</xdr:colOff>
      <xdr:row>76</xdr:row>
      <xdr:rowOff>109220</xdr:rowOff>
    </xdr:to>
    <xdr:sp macro="" textlink="">
      <xdr:nvSpPr>
        <xdr:cNvPr id="866" name="楕円 865"/>
        <xdr:cNvSpPr/>
      </xdr:nvSpPr>
      <xdr:spPr>
        <a:xfrm>
          <a:off x="20383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99695</xdr:rowOff>
    </xdr:from>
    <xdr:ext cx="530860" cy="255270"/>
    <xdr:sp macro="" textlink="">
      <xdr:nvSpPr>
        <xdr:cNvPr id="867" name="テキスト ボックス 866"/>
        <xdr:cNvSpPr txBox="1"/>
      </xdr:nvSpPr>
      <xdr:spPr>
        <a:xfrm>
          <a:off x="20166965" y="13129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19685</xdr:rowOff>
    </xdr:from>
    <xdr:to xmlns:xdr="http://schemas.openxmlformats.org/drawingml/2006/spreadsheetDrawing">
      <xdr:col>102</xdr:col>
      <xdr:colOff>165100</xdr:colOff>
      <xdr:row>76</xdr:row>
      <xdr:rowOff>121285</xdr:rowOff>
    </xdr:to>
    <xdr:sp macro="" textlink="">
      <xdr:nvSpPr>
        <xdr:cNvPr id="868" name="楕円 867"/>
        <xdr:cNvSpPr/>
      </xdr:nvSpPr>
      <xdr:spPr>
        <a:xfrm>
          <a:off x="19494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112395</xdr:rowOff>
    </xdr:from>
    <xdr:ext cx="530860" cy="255270"/>
    <xdr:sp macro="" textlink="">
      <xdr:nvSpPr>
        <xdr:cNvPr id="869" name="テキスト ボックス 868"/>
        <xdr:cNvSpPr txBox="1"/>
      </xdr:nvSpPr>
      <xdr:spPr>
        <a:xfrm>
          <a:off x="19277965" y="13142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48260</xdr:rowOff>
    </xdr:from>
    <xdr:to xmlns:xdr="http://schemas.openxmlformats.org/drawingml/2006/spreadsheetDrawing">
      <xdr:col>98</xdr:col>
      <xdr:colOff>38100</xdr:colOff>
      <xdr:row>76</xdr:row>
      <xdr:rowOff>149860</xdr:rowOff>
    </xdr:to>
    <xdr:sp macro="" textlink="">
      <xdr:nvSpPr>
        <xdr:cNvPr id="870" name="楕円 869"/>
        <xdr:cNvSpPr/>
      </xdr:nvSpPr>
      <xdr:spPr>
        <a:xfrm>
          <a:off x="186055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140970</xdr:rowOff>
    </xdr:from>
    <xdr:ext cx="530860" cy="259080"/>
    <xdr:sp macro="" textlink="">
      <xdr:nvSpPr>
        <xdr:cNvPr id="871" name="テキスト ボックス 870"/>
        <xdr:cNvSpPr txBox="1"/>
      </xdr:nvSpPr>
      <xdr:spPr>
        <a:xfrm>
          <a:off x="18388965" y="13171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80" name="テキスト ボックス 879"/>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83" name="テキスト ボックス 882"/>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85" name="テキスト ボックス 884"/>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897" name="テキスト ボックス 896"/>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00" name="テキスト ボックス 899"/>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03" name="テキスト ボックス 902"/>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05" name="テキスト ボックス 904"/>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14" name="テキスト ボックス 913"/>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16" name="テキスト ボックス 915"/>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18" name="テキスト ボックス 917"/>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20" name="テキスト ボックス 919"/>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本町の住民一人当たりの性質別歳出は、人件費、物件費、公債費など多くの項目において類似団体平均や全国平均を下回っており、経常的な経費は比較的低く抑えられている。</a:t>
          </a:r>
        </a:p>
        <a:p>
          <a:r>
            <a:rPr kumimoji="1" lang="ja-JP" altLang="en-US" sz="1300">
              <a:latin typeface="ＭＳ Ｐゴシック"/>
              <a:ea typeface="ＭＳ Ｐゴシック"/>
            </a:rPr>
            <a:t>一方で、災害復旧事業費は全国平均を大きく上回り、類似団体内順位も6位と高くなっている。これは令和5年7月豪雨災害に伴う復旧事業を継続して実施していることが主な要因である。</a:t>
          </a:r>
        </a:p>
        <a:p>
          <a:r>
            <a:rPr kumimoji="1" lang="ja-JP" altLang="en-US" sz="1300">
              <a:latin typeface="ＭＳ Ｐゴシック"/>
              <a:ea typeface="ＭＳ Ｐゴシック"/>
            </a:rPr>
            <a:t>また、補助費等についても全国平均を上回っているが、これは一部事務組合への負担金や各種補助金等の増によるものである。</a:t>
          </a:r>
        </a:p>
        <a:p>
          <a:r>
            <a:rPr kumimoji="1" lang="ja-JP" altLang="en-US" sz="1300">
              <a:latin typeface="ＭＳ Ｐゴシック"/>
              <a:ea typeface="ＭＳ Ｐゴシック"/>
            </a:rPr>
            <a:t>普通建設事業費は類似団体平均を下回っているが、その内訳をみると新規整備費に比べ、既存施設の更新整備費が大半を占めている。</a:t>
          </a:r>
        </a:p>
        <a:p>
          <a:r>
            <a:rPr kumimoji="1" lang="ja-JP" altLang="en-US" sz="1300">
              <a:latin typeface="ＭＳ Ｐゴシック"/>
              <a:ea typeface="ＭＳ Ｐゴシック"/>
            </a:rPr>
            <a:t>今後は、令和5年7月豪雨の災害復旧事業が完了に向かう一方で、学校や公共施設等の大規模改修・長寿命化工事に向けた多額の支出が見込まれる。</a:t>
          </a:r>
        </a:p>
        <a:p>
          <a:r>
            <a:rPr kumimoji="1" lang="ja-JP" altLang="en-US" sz="1300">
              <a:latin typeface="ＭＳ Ｐゴシック"/>
              <a:ea typeface="ＭＳ Ｐゴシック"/>
            </a:rPr>
            <a:t>そのため、引き続き事業の統廃合や集中化等を通じた効率的な行財政運営に努め、必要な財源の確保と経費の適正化を図っていく。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19,141
18,660
37.94
9,784,762
9,212,318
480,396
5,172,013
8,457,035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3550" cy="255270"/>
    <xdr:sp macro="" textlink="">
      <xdr:nvSpPr>
        <xdr:cNvPr id="44" name="テキスト ボックス 43"/>
        <xdr:cNvSpPr txBox="1"/>
      </xdr:nvSpPr>
      <xdr:spPr>
        <a:xfrm>
          <a:off x="294640" y="6512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3550" cy="255270"/>
    <xdr:sp macro="" textlink="">
      <xdr:nvSpPr>
        <xdr:cNvPr id="46" name="テキスト ボックス 45"/>
        <xdr:cNvSpPr txBox="1"/>
      </xdr:nvSpPr>
      <xdr:spPr>
        <a:xfrm>
          <a:off x="294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3550" cy="255270"/>
    <xdr:sp macro="" textlink="">
      <xdr:nvSpPr>
        <xdr:cNvPr id="48" name="テキスト ボックス 47"/>
        <xdr:cNvSpPr txBox="1"/>
      </xdr:nvSpPr>
      <xdr:spPr>
        <a:xfrm>
          <a:off x="294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3550" cy="255270"/>
    <xdr:sp macro="" textlink="">
      <xdr:nvSpPr>
        <xdr:cNvPr id="50" name="テキスト ボックス 49"/>
        <xdr:cNvSpPr txBox="1"/>
      </xdr:nvSpPr>
      <xdr:spPr>
        <a:xfrm>
          <a:off x="294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2" name="テキスト ボックス 51"/>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19050</xdr:rowOff>
    </xdr:from>
    <xdr:to xmlns:xdr="http://schemas.openxmlformats.org/drawingml/2006/spreadsheetDrawing">
      <xdr:col>24</xdr:col>
      <xdr:colOff>62865</xdr:colOff>
      <xdr:row>37</xdr:row>
      <xdr:rowOff>9525</xdr:rowOff>
    </xdr:to>
    <xdr:cxnSp macro="">
      <xdr:nvCxnSpPr>
        <xdr:cNvPr id="54" name="直線コネクタ 53"/>
        <xdr:cNvCxnSpPr/>
      </xdr:nvCxnSpPr>
      <xdr:spPr>
        <a:xfrm flipV="1">
          <a:off x="4633595" y="5162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13335</xdr:rowOff>
    </xdr:from>
    <xdr:ext cx="469900" cy="259080"/>
    <xdr:sp macro="" textlink="">
      <xdr:nvSpPr>
        <xdr:cNvPr id="55" name="議会費最小値テキスト"/>
        <xdr:cNvSpPr txBox="1"/>
      </xdr:nvSpPr>
      <xdr:spPr>
        <a:xfrm>
          <a:off x="4686300" y="635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9525</xdr:rowOff>
    </xdr:from>
    <xdr:to xmlns:xdr="http://schemas.openxmlformats.org/drawingml/2006/spreadsheetDrawing">
      <xdr:col>24</xdr:col>
      <xdr:colOff>152400</xdr:colOff>
      <xdr:row>37</xdr:row>
      <xdr:rowOff>9525</xdr:rowOff>
    </xdr:to>
    <xdr:cxnSp macro="">
      <xdr:nvCxnSpPr>
        <xdr:cNvPr id="56" name="直線コネクタ 55"/>
        <xdr:cNvCxnSpPr/>
      </xdr:nvCxnSpPr>
      <xdr:spPr>
        <a:xfrm>
          <a:off x="45466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137160</xdr:rowOff>
    </xdr:from>
    <xdr:ext cx="469900" cy="259080"/>
    <xdr:sp macro="" textlink="">
      <xdr:nvSpPr>
        <xdr:cNvPr id="57" name="議会費最大値テキスト"/>
        <xdr:cNvSpPr txBox="1"/>
      </xdr:nvSpPr>
      <xdr:spPr>
        <a:xfrm>
          <a:off x="4686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19050</xdr:rowOff>
    </xdr:from>
    <xdr:to xmlns:xdr="http://schemas.openxmlformats.org/drawingml/2006/spreadsheetDrawing">
      <xdr:col>24</xdr:col>
      <xdr:colOff>152400</xdr:colOff>
      <xdr:row>30</xdr:row>
      <xdr:rowOff>19050</xdr:rowOff>
    </xdr:to>
    <xdr:cxnSp macro="">
      <xdr:nvCxnSpPr>
        <xdr:cNvPr id="58" name="直線コネクタ 57"/>
        <xdr:cNvCxnSpPr/>
      </xdr:nvCxnSpPr>
      <xdr:spPr>
        <a:xfrm>
          <a:off x="4546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49530</xdr:rowOff>
    </xdr:from>
    <xdr:to xmlns:xdr="http://schemas.openxmlformats.org/drawingml/2006/spreadsheetDrawing">
      <xdr:col>24</xdr:col>
      <xdr:colOff>63500</xdr:colOff>
      <xdr:row>35</xdr:row>
      <xdr:rowOff>99695</xdr:rowOff>
    </xdr:to>
    <xdr:cxnSp macro="">
      <xdr:nvCxnSpPr>
        <xdr:cNvPr id="59" name="直線コネクタ 58"/>
        <xdr:cNvCxnSpPr/>
      </xdr:nvCxnSpPr>
      <xdr:spPr>
        <a:xfrm flipV="1">
          <a:off x="3797300" y="605028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469900" cy="255270"/>
    <xdr:sp macro="" textlink="">
      <xdr:nvSpPr>
        <xdr:cNvPr id="60" name="議会費平均値テキスト"/>
        <xdr:cNvSpPr txBox="1"/>
      </xdr:nvSpPr>
      <xdr:spPr>
        <a:xfrm>
          <a:off x="4686300" y="55727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63500</xdr:rowOff>
    </xdr:from>
    <xdr:to xmlns:xdr="http://schemas.openxmlformats.org/drawingml/2006/spreadsheetDrawing">
      <xdr:col>24</xdr:col>
      <xdr:colOff>114300</xdr:colOff>
      <xdr:row>33</xdr:row>
      <xdr:rowOff>165100</xdr:rowOff>
    </xdr:to>
    <xdr:sp macro="" textlink="">
      <xdr:nvSpPr>
        <xdr:cNvPr id="61" name="フローチャート: 判断 60"/>
        <xdr:cNvSpPr/>
      </xdr:nvSpPr>
      <xdr:spPr>
        <a:xfrm>
          <a:off x="45847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87630</xdr:rowOff>
    </xdr:from>
    <xdr:to xmlns:xdr="http://schemas.openxmlformats.org/drawingml/2006/spreadsheetDrawing">
      <xdr:col>19</xdr:col>
      <xdr:colOff>177800</xdr:colOff>
      <xdr:row>35</xdr:row>
      <xdr:rowOff>99695</xdr:rowOff>
    </xdr:to>
    <xdr:cxnSp macro="">
      <xdr:nvCxnSpPr>
        <xdr:cNvPr id="62" name="直線コネクタ 61"/>
        <xdr:cNvCxnSpPr/>
      </xdr:nvCxnSpPr>
      <xdr:spPr>
        <a:xfrm>
          <a:off x="2908300" y="6088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82550</xdr:rowOff>
    </xdr:from>
    <xdr:to xmlns:xdr="http://schemas.openxmlformats.org/drawingml/2006/spreadsheetDrawing">
      <xdr:col>20</xdr:col>
      <xdr:colOff>38100</xdr:colOff>
      <xdr:row>34</xdr:row>
      <xdr:rowOff>12700</xdr:rowOff>
    </xdr:to>
    <xdr:sp macro="" textlink="">
      <xdr:nvSpPr>
        <xdr:cNvPr id="63" name="フローチャート: 判断 62"/>
        <xdr:cNvSpPr/>
      </xdr:nvSpPr>
      <xdr:spPr>
        <a:xfrm>
          <a:off x="3746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29210</xdr:rowOff>
    </xdr:from>
    <xdr:ext cx="466090" cy="255270"/>
    <xdr:sp macro="" textlink="">
      <xdr:nvSpPr>
        <xdr:cNvPr id="64" name="テキスト ボックス 63"/>
        <xdr:cNvSpPr txBox="1"/>
      </xdr:nvSpPr>
      <xdr:spPr>
        <a:xfrm>
          <a:off x="3562350" y="55156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87630</xdr:rowOff>
    </xdr:from>
    <xdr:to xmlns:xdr="http://schemas.openxmlformats.org/drawingml/2006/spreadsheetDrawing">
      <xdr:col>15</xdr:col>
      <xdr:colOff>50800</xdr:colOff>
      <xdr:row>35</xdr:row>
      <xdr:rowOff>102870</xdr:rowOff>
    </xdr:to>
    <xdr:cxnSp macro="">
      <xdr:nvCxnSpPr>
        <xdr:cNvPr id="65" name="直線コネクタ 64"/>
        <xdr:cNvCxnSpPr/>
      </xdr:nvCxnSpPr>
      <xdr:spPr>
        <a:xfrm flipV="1">
          <a:off x="2019300" y="6088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123190</xdr:rowOff>
    </xdr:from>
    <xdr:to xmlns:xdr="http://schemas.openxmlformats.org/drawingml/2006/spreadsheetDrawing">
      <xdr:col>15</xdr:col>
      <xdr:colOff>101600</xdr:colOff>
      <xdr:row>34</xdr:row>
      <xdr:rowOff>53340</xdr:rowOff>
    </xdr:to>
    <xdr:sp macro="" textlink="">
      <xdr:nvSpPr>
        <xdr:cNvPr id="66" name="フローチャート: 判断 65"/>
        <xdr:cNvSpPr/>
      </xdr:nvSpPr>
      <xdr:spPr>
        <a:xfrm>
          <a:off x="2857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69850</xdr:rowOff>
    </xdr:from>
    <xdr:ext cx="466090" cy="259080"/>
    <xdr:sp macro="" textlink="">
      <xdr:nvSpPr>
        <xdr:cNvPr id="67" name="テキスト ボックス 66"/>
        <xdr:cNvSpPr txBox="1"/>
      </xdr:nvSpPr>
      <xdr:spPr>
        <a:xfrm>
          <a:off x="2673350" y="5556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151765</xdr:rowOff>
    </xdr:from>
    <xdr:to xmlns:xdr="http://schemas.openxmlformats.org/drawingml/2006/spreadsheetDrawing">
      <xdr:col>10</xdr:col>
      <xdr:colOff>114300</xdr:colOff>
      <xdr:row>35</xdr:row>
      <xdr:rowOff>102870</xdr:rowOff>
    </xdr:to>
    <xdr:cxnSp macro="">
      <xdr:nvCxnSpPr>
        <xdr:cNvPr id="68" name="直線コネクタ 67"/>
        <xdr:cNvCxnSpPr/>
      </xdr:nvCxnSpPr>
      <xdr:spPr>
        <a:xfrm>
          <a:off x="1130300" y="59810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139065</xdr:rowOff>
    </xdr:from>
    <xdr:to xmlns:xdr="http://schemas.openxmlformats.org/drawingml/2006/spreadsheetDrawing">
      <xdr:col>10</xdr:col>
      <xdr:colOff>165100</xdr:colOff>
      <xdr:row>34</xdr:row>
      <xdr:rowOff>69215</xdr:rowOff>
    </xdr:to>
    <xdr:sp macro="" textlink="">
      <xdr:nvSpPr>
        <xdr:cNvPr id="69" name="フローチャート: 判断 68"/>
        <xdr:cNvSpPr/>
      </xdr:nvSpPr>
      <xdr:spPr>
        <a:xfrm>
          <a:off x="1968500" y="579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86360</xdr:rowOff>
    </xdr:from>
    <xdr:ext cx="466090" cy="255270"/>
    <xdr:sp macro="" textlink="">
      <xdr:nvSpPr>
        <xdr:cNvPr id="70" name="テキスト ボックス 69"/>
        <xdr:cNvSpPr txBox="1"/>
      </xdr:nvSpPr>
      <xdr:spPr>
        <a:xfrm>
          <a:off x="1784350" y="5572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107950</xdr:rowOff>
    </xdr:from>
    <xdr:to xmlns:xdr="http://schemas.openxmlformats.org/drawingml/2006/spreadsheetDrawing">
      <xdr:col>6</xdr:col>
      <xdr:colOff>38100</xdr:colOff>
      <xdr:row>34</xdr:row>
      <xdr:rowOff>38100</xdr:rowOff>
    </xdr:to>
    <xdr:sp macro="" textlink="">
      <xdr:nvSpPr>
        <xdr:cNvPr id="71" name="フローチャート: 判断 70"/>
        <xdr:cNvSpPr/>
      </xdr:nvSpPr>
      <xdr:spPr>
        <a:xfrm>
          <a:off x="1079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54610</xdr:rowOff>
    </xdr:from>
    <xdr:ext cx="466090" cy="255270"/>
    <xdr:sp macro="" textlink="">
      <xdr:nvSpPr>
        <xdr:cNvPr id="72" name="テキスト ボックス 71"/>
        <xdr:cNvSpPr txBox="1"/>
      </xdr:nvSpPr>
      <xdr:spPr>
        <a:xfrm>
          <a:off x="895350" y="5541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170180</xdr:rowOff>
    </xdr:from>
    <xdr:to xmlns:xdr="http://schemas.openxmlformats.org/drawingml/2006/spreadsheetDrawing">
      <xdr:col>24</xdr:col>
      <xdr:colOff>114300</xdr:colOff>
      <xdr:row>35</xdr:row>
      <xdr:rowOff>100330</xdr:rowOff>
    </xdr:to>
    <xdr:sp macro="" textlink="">
      <xdr:nvSpPr>
        <xdr:cNvPr id="78" name="楕円 77"/>
        <xdr:cNvSpPr/>
      </xdr:nvSpPr>
      <xdr:spPr>
        <a:xfrm>
          <a:off x="4584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148590</xdr:rowOff>
    </xdr:from>
    <xdr:ext cx="469900" cy="259080"/>
    <xdr:sp macro="" textlink="">
      <xdr:nvSpPr>
        <xdr:cNvPr id="79" name="議会費該当値テキスト"/>
        <xdr:cNvSpPr txBox="1"/>
      </xdr:nvSpPr>
      <xdr:spPr>
        <a:xfrm>
          <a:off x="4686300" y="5977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48895</xdr:rowOff>
    </xdr:from>
    <xdr:to xmlns:xdr="http://schemas.openxmlformats.org/drawingml/2006/spreadsheetDrawing">
      <xdr:col>20</xdr:col>
      <xdr:colOff>38100</xdr:colOff>
      <xdr:row>35</xdr:row>
      <xdr:rowOff>150495</xdr:rowOff>
    </xdr:to>
    <xdr:sp macro="" textlink="">
      <xdr:nvSpPr>
        <xdr:cNvPr id="80" name="楕円 79"/>
        <xdr:cNvSpPr/>
      </xdr:nvSpPr>
      <xdr:spPr>
        <a:xfrm>
          <a:off x="3746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141605</xdr:rowOff>
    </xdr:from>
    <xdr:ext cx="466090" cy="259080"/>
    <xdr:sp macro="" textlink="">
      <xdr:nvSpPr>
        <xdr:cNvPr id="81" name="テキスト ボックス 80"/>
        <xdr:cNvSpPr txBox="1"/>
      </xdr:nvSpPr>
      <xdr:spPr>
        <a:xfrm>
          <a:off x="3562350" y="61423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36830</xdr:rowOff>
    </xdr:from>
    <xdr:to xmlns:xdr="http://schemas.openxmlformats.org/drawingml/2006/spreadsheetDrawing">
      <xdr:col>15</xdr:col>
      <xdr:colOff>101600</xdr:colOff>
      <xdr:row>35</xdr:row>
      <xdr:rowOff>138430</xdr:rowOff>
    </xdr:to>
    <xdr:sp macro="" textlink="">
      <xdr:nvSpPr>
        <xdr:cNvPr id="82" name="楕円 81"/>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129540</xdr:rowOff>
    </xdr:from>
    <xdr:ext cx="466090" cy="259080"/>
    <xdr:sp macro="" textlink="">
      <xdr:nvSpPr>
        <xdr:cNvPr id="83" name="テキスト ボックス 82"/>
        <xdr:cNvSpPr txBox="1"/>
      </xdr:nvSpPr>
      <xdr:spPr>
        <a:xfrm>
          <a:off x="2673350" y="6130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52070</xdr:rowOff>
    </xdr:from>
    <xdr:to xmlns:xdr="http://schemas.openxmlformats.org/drawingml/2006/spreadsheetDrawing">
      <xdr:col>10</xdr:col>
      <xdr:colOff>165100</xdr:colOff>
      <xdr:row>35</xdr:row>
      <xdr:rowOff>153670</xdr:rowOff>
    </xdr:to>
    <xdr:sp macro="" textlink="">
      <xdr:nvSpPr>
        <xdr:cNvPr id="84" name="楕円 83"/>
        <xdr:cNvSpPr/>
      </xdr:nvSpPr>
      <xdr:spPr>
        <a:xfrm>
          <a:off x="1968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144780</xdr:rowOff>
    </xdr:from>
    <xdr:ext cx="466090" cy="255270"/>
    <xdr:sp macro="" textlink="">
      <xdr:nvSpPr>
        <xdr:cNvPr id="85" name="テキスト ボックス 84"/>
        <xdr:cNvSpPr txBox="1"/>
      </xdr:nvSpPr>
      <xdr:spPr>
        <a:xfrm>
          <a:off x="1784350" y="61455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100965</xdr:rowOff>
    </xdr:from>
    <xdr:to xmlns:xdr="http://schemas.openxmlformats.org/drawingml/2006/spreadsheetDrawing">
      <xdr:col>6</xdr:col>
      <xdr:colOff>38100</xdr:colOff>
      <xdr:row>35</xdr:row>
      <xdr:rowOff>31115</xdr:rowOff>
    </xdr:to>
    <xdr:sp macro="" textlink="">
      <xdr:nvSpPr>
        <xdr:cNvPr id="86" name="楕円 85"/>
        <xdr:cNvSpPr/>
      </xdr:nvSpPr>
      <xdr:spPr>
        <a:xfrm>
          <a:off x="10795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22225</xdr:rowOff>
    </xdr:from>
    <xdr:ext cx="466090" cy="258445"/>
    <xdr:sp macro="" textlink="">
      <xdr:nvSpPr>
        <xdr:cNvPr id="87" name="テキスト ボックス 86"/>
        <xdr:cNvSpPr txBox="1"/>
      </xdr:nvSpPr>
      <xdr:spPr>
        <a:xfrm>
          <a:off x="895350" y="60229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6" name="テキスト ボックス 95"/>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99" name="テキスト ボックス 98"/>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1" name="テキスト ボックス 100"/>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3" name="テキスト ボックス 102"/>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5" name="テキスト ボックス 104"/>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07" name="テキスト ボックス 106"/>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09" name="テキスト ボックス 108"/>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26035</xdr:rowOff>
    </xdr:from>
    <xdr:to xmlns:xdr="http://schemas.openxmlformats.org/drawingml/2006/spreadsheetDrawing">
      <xdr:col>24</xdr:col>
      <xdr:colOff>62865</xdr:colOff>
      <xdr:row>58</xdr:row>
      <xdr:rowOff>52070</xdr:rowOff>
    </xdr:to>
    <xdr:cxnSp macro="">
      <xdr:nvCxnSpPr>
        <xdr:cNvPr id="111" name="直線コネクタ 110"/>
        <xdr:cNvCxnSpPr/>
      </xdr:nvCxnSpPr>
      <xdr:spPr>
        <a:xfrm flipV="1">
          <a:off x="4633595" y="876998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55245</xdr:rowOff>
    </xdr:from>
    <xdr:ext cx="534670" cy="255270"/>
    <xdr:sp macro="" textlink="">
      <xdr:nvSpPr>
        <xdr:cNvPr id="112" name="総務費最小値テキスト"/>
        <xdr:cNvSpPr txBox="1"/>
      </xdr:nvSpPr>
      <xdr:spPr>
        <a:xfrm>
          <a:off x="4686300" y="99993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52070</xdr:rowOff>
    </xdr:from>
    <xdr:to xmlns:xdr="http://schemas.openxmlformats.org/drawingml/2006/spreadsheetDrawing">
      <xdr:col>24</xdr:col>
      <xdr:colOff>152400</xdr:colOff>
      <xdr:row>58</xdr:row>
      <xdr:rowOff>52070</xdr:rowOff>
    </xdr:to>
    <xdr:cxnSp macro="">
      <xdr:nvCxnSpPr>
        <xdr:cNvPr id="113" name="直線コネクタ 112"/>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144145</xdr:rowOff>
    </xdr:from>
    <xdr:ext cx="598805" cy="255270"/>
    <xdr:sp macro="" textlink="">
      <xdr:nvSpPr>
        <xdr:cNvPr id="114" name="総務費最大値テキスト"/>
        <xdr:cNvSpPr txBox="1"/>
      </xdr:nvSpPr>
      <xdr:spPr>
        <a:xfrm>
          <a:off x="4686300" y="85451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26035</xdr:rowOff>
    </xdr:from>
    <xdr:to xmlns:xdr="http://schemas.openxmlformats.org/drawingml/2006/spreadsheetDrawing">
      <xdr:col>24</xdr:col>
      <xdr:colOff>152400</xdr:colOff>
      <xdr:row>51</xdr:row>
      <xdr:rowOff>26035</xdr:rowOff>
    </xdr:to>
    <xdr:cxnSp macro="">
      <xdr:nvCxnSpPr>
        <xdr:cNvPr id="115" name="直線コネクタ 114"/>
        <xdr:cNvCxnSpPr/>
      </xdr:nvCxnSpPr>
      <xdr:spPr>
        <a:xfrm>
          <a:off x="4546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168275</xdr:rowOff>
    </xdr:from>
    <xdr:to xmlns:xdr="http://schemas.openxmlformats.org/drawingml/2006/spreadsheetDrawing">
      <xdr:col>24</xdr:col>
      <xdr:colOff>63500</xdr:colOff>
      <xdr:row>57</xdr:row>
      <xdr:rowOff>171450</xdr:rowOff>
    </xdr:to>
    <xdr:cxnSp macro="">
      <xdr:nvCxnSpPr>
        <xdr:cNvPr id="116" name="直線コネクタ 115"/>
        <xdr:cNvCxnSpPr/>
      </xdr:nvCxnSpPr>
      <xdr:spPr>
        <a:xfrm flipV="1">
          <a:off x="3797300" y="99409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166370</xdr:rowOff>
    </xdr:from>
    <xdr:ext cx="598805" cy="255270"/>
    <xdr:sp macro="" textlink="">
      <xdr:nvSpPr>
        <xdr:cNvPr id="117" name="総務費平均値テキスト"/>
        <xdr:cNvSpPr txBox="1"/>
      </xdr:nvSpPr>
      <xdr:spPr>
        <a:xfrm>
          <a:off x="4686300" y="942467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143510</xdr:rowOff>
    </xdr:from>
    <xdr:to xmlns:xdr="http://schemas.openxmlformats.org/drawingml/2006/spreadsheetDrawing">
      <xdr:col>24</xdr:col>
      <xdr:colOff>114300</xdr:colOff>
      <xdr:row>56</xdr:row>
      <xdr:rowOff>73025</xdr:rowOff>
    </xdr:to>
    <xdr:sp macro="" textlink="">
      <xdr:nvSpPr>
        <xdr:cNvPr id="118" name="フローチャート: 判断 117"/>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81915</xdr:rowOff>
    </xdr:from>
    <xdr:to xmlns:xdr="http://schemas.openxmlformats.org/drawingml/2006/spreadsheetDrawing">
      <xdr:col>19</xdr:col>
      <xdr:colOff>177800</xdr:colOff>
      <xdr:row>57</xdr:row>
      <xdr:rowOff>171450</xdr:rowOff>
    </xdr:to>
    <xdr:cxnSp macro="">
      <xdr:nvCxnSpPr>
        <xdr:cNvPr id="119" name="直線コネクタ 118"/>
        <xdr:cNvCxnSpPr/>
      </xdr:nvCxnSpPr>
      <xdr:spPr>
        <a:xfrm>
          <a:off x="2908300" y="968311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17780</xdr:rowOff>
    </xdr:from>
    <xdr:to xmlns:xdr="http://schemas.openxmlformats.org/drawingml/2006/spreadsheetDrawing">
      <xdr:col>20</xdr:col>
      <xdr:colOff>38100</xdr:colOff>
      <xdr:row>56</xdr:row>
      <xdr:rowOff>119380</xdr:rowOff>
    </xdr:to>
    <xdr:sp macro="" textlink="">
      <xdr:nvSpPr>
        <xdr:cNvPr id="120" name="フローチャート: 判断 119"/>
        <xdr:cNvSpPr/>
      </xdr:nvSpPr>
      <xdr:spPr>
        <a:xfrm>
          <a:off x="3746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135890</xdr:rowOff>
    </xdr:from>
    <xdr:ext cx="594995" cy="259080"/>
    <xdr:sp macro="" textlink="">
      <xdr:nvSpPr>
        <xdr:cNvPr id="121" name="テキスト ボックス 120"/>
        <xdr:cNvSpPr txBox="1"/>
      </xdr:nvSpPr>
      <xdr:spPr>
        <a:xfrm>
          <a:off x="3497580" y="9394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81915</xdr:rowOff>
    </xdr:from>
    <xdr:to xmlns:xdr="http://schemas.openxmlformats.org/drawingml/2006/spreadsheetDrawing">
      <xdr:col>15</xdr:col>
      <xdr:colOff>50800</xdr:colOff>
      <xdr:row>57</xdr:row>
      <xdr:rowOff>82550</xdr:rowOff>
    </xdr:to>
    <xdr:cxnSp macro="">
      <xdr:nvCxnSpPr>
        <xdr:cNvPr id="122" name="直線コネクタ 121"/>
        <xdr:cNvCxnSpPr/>
      </xdr:nvCxnSpPr>
      <xdr:spPr>
        <a:xfrm flipV="1">
          <a:off x="2019300" y="968311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52705</xdr:rowOff>
    </xdr:from>
    <xdr:to xmlns:xdr="http://schemas.openxmlformats.org/drawingml/2006/spreadsheetDrawing">
      <xdr:col>15</xdr:col>
      <xdr:colOff>101600</xdr:colOff>
      <xdr:row>56</xdr:row>
      <xdr:rowOff>154940</xdr:rowOff>
    </xdr:to>
    <xdr:sp macro="" textlink="">
      <xdr:nvSpPr>
        <xdr:cNvPr id="123" name="フローチャート: 判断 122"/>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145415</xdr:rowOff>
    </xdr:from>
    <xdr:ext cx="594995" cy="255270"/>
    <xdr:sp macro="" textlink="">
      <xdr:nvSpPr>
        <xdr:cNvPr id="124" name="テキスト ボックス 123"/>
        <xdr:cNvSpPr txBox="1"/>
      </xdr:nvSpPr>
      <xdr:spPr>
        <a:xfrm>
          <a:off x="2608580" y="97466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107315</xdr:rowOff>
    </xdr:from>
    <xdr:to xmlns:xdr="http://schemas.openxmlformats.org/drawingml/2006/spreadsheetDrawing">
      <xdr:col>10</xdr:col>
      <xdr:colOff>114300</xdr:colOff>
      <xdr:row>57</xdr:row>
      <xdr:rowOff>82550</xdr:rowOff>
    </xdr:to>
    <xdr:cxnSp macro="">
      <xdr:nvCxnSpPr>
        <xdr:cNvPr id="125" name="直線コネクタ 124"/>
        <xdr:cNvCxnSpPr/>
      </xdr:nvCxnSpPr>
      <xdr:spPr>
        <a:xfrm>
          <a:off x="1130300" y="93656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6" name="フローチャート: 判断 125"/>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161290</xdr:rowOff>
    </xdr:from>
    <xdr:ext cx="594995" cy="259080"/>
    <xdr:sp macro="" textlink="">
      <xdr:nvSpPr>
        <xdr:cNvPr id="127" name="テキスト ボックス 126"/>
        <xdr:cNvSpPr txBox="1"/>
      </xdr:nvSpPr>
      <xdr:spPr>
        <a:xfrm>
          <a:off x="1719580" y="94195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23495</xdr:rowOff>
    </xdr:from>
    <xdr:to xmlns:xdr="http://schemas.openxmlformats.org/drawingml/2006/spreadsheetDrawing">
      <xdr:col>6</xdr:col>
      <xdr:colOff>38100</xdr:colOff>
      <xdr:row>54</xdr:row>
      <xdr:rowOff>125095</xdr:rowOff>
    </xdr:to>
    <xdr:sp macro="" textlink="">
      <xdr:nvSpPr>
        <xdr:cNvPr id="128" name="フローチャート: 判断 127"/>
        <xdr:cNvSpPr/>
      </xdr:nvSpPr>
      <xdr:spPr>
        <a:xfrm>
          <a:off x="1079500" y="928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141605</xdr:rowOff>
    </xdr:from>
    <xdr:ext cx="594995" cy="259080"/>
    <xdr:sp macro="" textlink="">
      <xdr:nvSpPr>
        <xdr:cNvPr id="129" name="テキスト ボックス 128"/>
        <xdr:cNvSpPr txBox="1"/>
      </xdr:nvSpPr>
      <xdr:spPr>
        <a:xfrm>
          <a:off x="830580" y="90570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117475</xdr:rowOff>
    </xdr:from>
    <xdr:to xmlns:xdr="http://schemas.openxmlformats.org/drawingml/2006/spreadsheetDrawing">
      <xdr:col>24</xdr:col>
      <xdr:colOff>114300</xdr:colOff>
      <xdr:row>58</xdr:row>
      <xdr:rowOff>47625</xdr:rowOff>
    </xdr:to>
    <xdr:sp macro="" textlink="">
      <xdr:nvSpPr>
        <xdr:cNvPr id="135" name="楕円 134"/>
        <xdr:cNvSpPr/>
      </xdr:nvSpPr>
      <xdr:spPr>
        <a:xfrm>
          <a:off x="45847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32385</xdr:rowOff>
    </xdr:from>
    <xdr:ext cx="534670" cy="255270"/>
    <xdr:sp macro="" textlink="">
      <xdr:nvSpPr>
        <xdr:cNvPr id="136" name="総務費該当値テキスト"/>
        <xdr:cNvSpPr txBox="1"/>
      </xdr:nvSpPr>
      <xdr:spPr>
        <a:xfrm>
          <a:off x="4686300" y="98050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120650</xdr:rowOff>
    </xdr:from>
    <xdr:to xmlns:xdr="http://schemas.openxmlformats.org/drawingml/2006/spreadsheetDrawing">
      <xdr:col>20</xdr:col>
      <xdr:colOff>38100</xdr:colOff>
      <xdr:row>58</xdr:row>
      <xdr:rowOff>50800</xdr:rowOff>
    </xdr:to>
    <xdr:sp macro="" textlink="">
      <xdr:nvSpPr>
        <xdr:cNvPr id="137" name="楕円 136"/>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41910</xdr:rowOff>
    </xdr:from>
    <xdr:ext cx="530860" cy="255270"/>
    <xdr:sp macro="" textlink="">
      <xdr:nvSpPr>
        <xdr:cNvPr id="138" name="テキスト ボックス 137"/>
        <xdr:cNvSpPr txBox="1"/>
      </xdr:nvSpPr>
      <xdr:spPr>
        <a:xfrm>
          <a:off x="3529965" y="9986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31115</xdr:rowOff>
    </xdr:from>
    <xdr:to xmlns:xdr="http://schemas.openxmlformats.org/drawingml/2006/spreadsheetDrawing">
      <xdr:col>15</xdr:col>
      <xdr:colOff>101600</xdr:colOff>
      <xdr:row>56</xdr:row>
      <xdr:rowOff>132715</xdr:rowOff>
    </xdr:to>
    <xdr:sp macro="" textlink="">
      <xdr:nvSpPr>
        <xdr:cNvPr id="139" name="楕円 138"/>
        <xdr:cNvSpPr/>
      </xdr:nvSpPr>
      <xdr:spPr>
        <a:xfrm>
          <a:off x="2857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149225</xdr:rowOff>
    </xdr:from>
    <xdr:ext cx="594995" cy="259080"/>
    <xdr:sp macro="" textlink="">
      <xdr:nvSpPr>
        <xdr:cNvPr id="140" name="テキスト ボックス 139"/>
        <xdr:cNvSpPr txBox="1"/>
      </xdr:nvSpPr>
      <xdr:spPr>
        <a:xfrm>
          <a:off x="2608580" y="94075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31750</xdr:rowOff>
    </xdr:from>
    <xdr:to xmlns:xdr="http://schemas.openxmlformats.org/drawingml/2006/spreadsheetDrawing">
      <xdr:col>10</xdr:col>
      <xdr:colOff>165100</xdr:colOff>
      <xdr:row>57</xdr:row>
      <xdr:rowOff>133350</xdr:rowOff>
    </xdr:to>
    <xdr:sp macro="" textlink="">
      <xdr:nvSpPr>
        <xdr:cNvPr id="141" name="楕円 140"/>
        <xdr:cNvSpPr/>
      </xdr:nvSpPr>
      <xdr:spPr>
        <a:xfrm>
          <a:off x="1968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124460</xdr:rowOff>
    </xdr:from>
    <xdr:ext cx="530860" cy="259080"/>
    <xdr:sp macro="" textlink="">
      <xdr:nvSpPr>
        <xdr:cNvPr id="142" name="テキスト ボックス 141"/>
        <xdr:cNvSpPr txBox="1"/>
      </xdr:nvSpPr>
      <xdr:spPr>
        <a:xfrm>
          <a:off x="1751965" y="9897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56515</xdr:rowOff>
    </xdr:from>
    <xdr:to xmlns:xdr="http://schemas.openxmlformats.org/drawingml/2006/spreadsheetDrawing">
      <xdr:col>6</xdr:col>
      <xdr:colOff>38100</xdr:colOff>
      <xdr:row>54</xdr:row>
      <xdr:rowOff>158115</xdr:rowOff>
    </xdr:to>
    <xdr:sp macro="" textlink="">
      <xdr:nvSpPr>
        <xdr:cNvPr id="143" name="楕円 142"/>
        <xdr:cNvSpPr/>
      </xdr:nvSpPr>
      <xdr:spPr>
        <a:xfrm>
          <a:off x="1079500" y="93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149225</xdr:rowOff>
    </xdr:from>
    <xdr:ext cx="594995" cy="259080"/>
    <xdr:sp macro="" textlink="">
      <xdr:nvSpPr>
        <xdr:cNvPr id="144" name="テキスト ボックス 143"/>
        <xdr:cNvSpPr txBox="1"/>
      </xdr:nvSpPr>
      <xdr:spPr>
        <a:xfrm>
          <a:off x="830580" y="94075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3" name="テキスト ボックス 152"/>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110" cy="255270"/>
    <xdr:sp macro="" textlink="">
      <xdr:nvSpPr>
        <xdr:cNvPr id="155" name="テキスト ボックス 154"/>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820" cy="259080"/>
    <xdr:sp macro="" textlink="">
      <xdr:nvSpPr>
        <xdr:cNvPr id="157" name="テキスト ボックス 156"/>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820" cy="259080"/>
    <xdr:sp macro="" textlink="">
      <xdr:nvSpPr>
        <xdr:cNvPr id="159" name="テキスト ボックス 158"/>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820" cy="255270"/>
    <xdr:sp macro="" textlink="">
      <xdr:nvSpPr>
        <xdr:cNvPr id="161" name="テキスト ボックス 160"/>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820" cy="259080"/>
    <xdr:sp macro="" textlink="">
      <xdr:nvSpPr>
        <xdr:cNvPr id="163" name="テキスト ボックス 162"/>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820" cy="259080"/>
    <xdr:sp macro="" textlink="">
      <xdr:nvSpPr>
        <xdr:cNvPr id="165" name="テキスト ボックス 164"/>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7" name="テキスト ボックス 166"/>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129540</xdr:rowOff>
    </xdr:from>
    <xdr:to xmlns:xdr="http://schemas.openxmlformats.org/drawingml/2006/spreadsheetDrawing">
      <xdr:col>24</xdr:col>
      <xdr:colOff>62865</xdr:colOff>
      <xdr:row>78</xdr:row>
      <xdr:rowOff>84455</xdr:rowOff>
    </xdr:to>
    <xdr:cxnSp macro="">
      <xdr:nvCxnSpPr>
        <xdr:cNvPr id="169" name="直線コネクタ 168"/>
        <xdr:cNvCxnSpPr/>
      </xdr:nvCxnSpPr>
      <xdr:spPr>
        <a:xfrm flipV="1">
          <a:off x="4633595" y="121310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88265</xdr:rowOff>
    </xdr:from>
    <xdr:ext cx="598805" cy="255270"/>
    <xdr:sp macro="" textlink="">
      <xdr:nvSpPr>
        <xdr:cNvPr id="170" name="民生費最小値テキスト"/>
        <xdr:cNvSpPr txBox="1"/>
      </xdr:nvSpPr>
      <xdr:spPr>
        <a:xfrm>
          <a:off x="4686300" y="134613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84455</xdr:rowOff>
    </xdr:from>
    <xdr:to xmlns:xdr="http://schemas.openxmlformats.org/drawingml/2006/spreadsheetDrawing">
      <xdr:col>24</xdr:col>
      <xdr:colOff>152400</xdr:colOff>
      <xdr:row>78</xdr:row>
      <xdr:rowOff>84455</xdr:rowOff>
    </xdr:to>
    <xdr:cxnSp macro="">
      <xdr:nvCxnSpPr>
        <xdr:cNvPr id="171" name="直線コネクタ 170"/>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76200</xdr:rowOff>
    </xdr:from>
    <xdr:ext cx="598805" cy="255270"/>
    <xdr:sp macro="" textlink="">
      <xdr:nvSpPr>
        <xdr:cNvPr id="172" name="民生費最大値テキスト"/>
        <xdr:cNvSpPr txBox="1"/>
      </xdr:nvSpPr>
      <xdr:spPr>
        <a:xfrm>
          <a:off x="4686300" y="119062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129540</xdr:rowOff>
    </xdr:from>
    <xdr:to xmlns:xdr="http://schemas.openxmlformats.org/drawingml/2006/spreadsheetDrawing">
      <xdr:col>24</xdr:col>
      <xdr:colOff>152400</xdr:colOff>
      <xdr:row>70</xdr:row>
      <xdr:rowOff>129540</xdr:rowOff>
    </xdr:to>
    <xdr:cxnSp macro="">
      <xdr:nvCxnSpPr>
        <xdr:cNvPr id="173" name="直線コネクタ 172"/>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17780</xdr:rowOff>
    </xdr:from>
    <xdr:to xmlns:xdr="http://schemas.openxmlformats.org/drawingml/2006/spreadsheetDrawing">
      <xdr:col>24</xdr:col>
      <xdr:colOff>63500</xdr:colOff>
      <xdr:row>77</xdr:row>
      <xdr:rowOff>30480</xdr:rowOff>
    </xdr:to>
    <xdr:cxnSp macro="">
      <xdr:nvCxnSpPr>
        <xdr:cNvPr id="174" name="直線コネクタ 173"/>
        <xdr:cNvCxnSpPr/>
      </xdr:nvCxnSpPr>
      <xdr:spPr>
        <a:xfrm flipV="1">
          <a:off x="3797300" y="132194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158750</xdr:rowOff>
    </xdr:from>
    <xdr:ext cx="598805" cy="259080"/>
    <xdr:sp macro="" textlink="">
      <xdr:nvSpPr>
        <xdr:cNvPr id="175" name="民生費平均値テキスト"/>
        <xdr:cNvSpPr txBox="1"/>
      </xdr:nvSpPr>
      <xdr:spPr>
        <a:xfrm>
          <a:off x="4686300" y="13017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135890</xdr:rowOff>
    </xdr:from>
    <xdr:to xmlns:xdr="http://schemas.openxmlformats.org/drawingml/2006/spreadsheetDrawing">
      <xdr:col>24</xdr:col>
      <xdr:colOff>114300</xdr:colOff>
      <xdr:row>77</xdr:row>
      <xdr:rowOff>66040</xdr:rowOff>
    </xdr:to>
    <xdr:sp macro="" textlink="">
      <xdr:nvSpPr>
        <xdr:cNvPr id="176" name="フローチャート: 判断 175"/>
        <xdr:cNvSpPr/>
      </xdr:nvSpPr>
      <xdr:spPr>
        <a:xfrm>
          <a:off x="45847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30480</xdr:rowOff>
    </xdr:from>
    <xdr:to xmlns:xdr="http://schemas.openxmlformats.org/drawingml/2006/spreadsheetDrawing">
      <xdr:col>19</xdr:col>
      <xdr:colOff>177800</xdr:colOff>
      <xdr:row>77</xdr:row>
      <xdr:rowOff>121285</xdr:rowOff>
    </xdr:to>
    <xdr:cxnSp macro="">
      <xdr:nvCxnSpPr>
        <xdr:cNvPr id="177" name="直線コネクタ 176"/>
        <xdr:cNvCxnSpPr/>
      </xdr:nvCxnSpPr>
      <xdr:spPr>
        <a:xfrm flipV="1">
          <a:off x="2908300" y="1323213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119380</xdr:rowOff>
    </xdr:to>
    <xdr:sp macro="" textlink="">
      <xdr:nvSpPr>
        <xdr:cNvPr id="178" name="フローチャート: 判断 177"/>
        <xdr:cNvSpPr/>
      </xdr:nvSpPr>
      <xdr:spPr>
        <a:xfrm>
          <a:off x="3746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110490</xdr:rowOff>
    </xdr:from>
    <xdr:ext cx="594995" cy="255270"/>
    <xdr:sp macro="" textlink="">
      <xdr:nvSpPr>
        <xdr:cNvPr id="179" name="テキスト ボックス 178"/>
        <xdr:cNvSpPr txBox="1"/>
      </xdr:nvSpPr>
      <xdr:spPr>
        <a:xfrm>
          <a:off x="3497580" y="133121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73025</xdr:rowOff>
    </xdr:from>
    <xdr:to xmlns:xdr="http://schemas.openxmlformats.org/drawingml/2006/spreadsheetDrawing">
      <xdr:col>15</xdr:col>
      <xdr:colOff>50800</xdr:colOff>
      <xdr:row>77</xdr:row>
      <xdr:rowOff>121285</xdr:rowOff>
    </xdr:to>
    <xdr:cxnSp macro="">
      <xdr:nvCxnSpPr>
        <xdr:cNvPr id="180" name="直線コネクタ 179"/>
        <xdr:cNvCxnSpPr/>
      </xdr:nvCxnSpPr>
      <xdr:spPr>
        <a:xfrm>
          <a:off x="2019300" y="132746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69850</xdr:rowOff>
    </xdr:from>
    <xdr:to xmlns:xdr="http://schemas.openxmlformats.org/drawingml/2006/spreadsheetDrawing">
      <xdr:col>15</xdr:col>
      <xdr:colOff>101600</xdr:colOff>
      <xdr:row>77</xdr:row>
      <xdr:rowOff>171450</xdr:rowOff>
    </xdr:to>
    <xdr:sp macro="" textlink="">
      <xdr:nvSpPr>
        <xdr:cNvPr id="181" name="フローチャート: 判断 180"/>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16510</xdr:rowOff>
    </xdr:from>
    <xdr:ext cx="594995" cy="259080"/>
    <xdr:sp macro="" textlink="">
      <xdr:nvSpPr>
        <xdr:cNvPr id="182" name="テキスト ボックス 181"/>
        <xdr:cNvSpPr txBox="1"/>
      </xdr:nvSpPr>
      <xdr:spPr>
        <a:xfrm>
          <a:off x="2608580" y="130467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73025</xdr:rowOff>
    </xdr:from>
    <xdr:to xmlns:xdr="http://schemas.openxmlformats.org/drawingml/2006/spreadsheetDrawing">
      <xdr:col>10</xdr:col>
      <xdr:colOff>114300</xdr:colOff>
      <xdr:row>78</xdr:row>
      <xdr:rowOff>19685</xdr:rowOff>
    </xdr:to>
    <xdr:cxnSp macro="">
      <xdr:nvCxnSpPr>
        <xdr:cNvPr id="183" name="直線コネクタ 182"/>
        <xdr:cNvCxnSpPr/>
      </xdr:nvCxnSpPr>
      <xdr:spPr>
        <a:xfrm flipV="1">
          <a:off x="1130300" y="1327467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41910</xdr:rowOff>
    </xdr:from>
    <xdr:to xmlns:xdr="http://schemas.openxmlformats.org/drawingml/2006/spreadsheetDrawing">
      <xdr:col>10</xdr:col>
      <xdr:colOff>165100</xdr:colOff>
      <xdr:row>77</xdr:row>
      <xdr:rowOff>143510</xdr:rowOff>
    </xdr:to>
    <xdr:sp macro="" textlink="">
      <xdr:nvSpPr>
        <xdr:cNvPr id="184" name="フローチャート: 判断 183"/>
        <xdr:cNvSpPr/>
      </xdr:nvSpPr>
      <xdr:spPr>
        <a:xfrm>
          <a:off x="196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134620</xdr:rowOff>
    </xdr:from>
    <xdr:ext cx="594995" cy="255270"/>
    <xdr:sp macro="" textlink="">
      <xdr:nvSpPr>
        <xdr:cNvPr id="185" name="テキスト ボックス 184"/>
        <xdr:cNvSpPr txBox="1"/>
      </xdr:nvSpPr>
      <xdr:spPr>
        <a:xfrm>
          <a:off x="1719580" y="133362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132080</xdr:rowOff>
    </xdr:from>
    <xdr:to xmlns:xdr="http://schemas.openxmlformats.org/drawingml/2006/spreadsheetDrawing">
      <xdr:col>6</xdr:col>
      <xdr:colOff>38100</xdr:colOff>
      <xdr:row>78</xdr:row>
      <xdr:rowOff>62230</xdr:rowOff>
    </xdr:to>
    <xdr:sp macro="" textlink="">
      <xdr:nvSpPr>
        <xdr:cNvPr id="186" name="フローチャート: 判断 185"/>
        <xdr:cNvSpPr/>
      </xdr:nvSpPr>
      <xdr:spPr>
        <a:xfrm>
          <a:off x="1079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78740</xdr:rowOff>
    </xdr:from>
    <xdr:ext cx="594995" cy="259080"/>
    <xdr:sp macro="" textlink="">
      <xdr:nvSpPr>
        <xdr:cNvPr id="187" name="テキスト ボックス 186"/>
        <xdr:cNvSpPr txBox="1"/>
      </xdr:nvSpPr>
      <xdr:spPr>
        <a:xfrm>
          <a:off x="830580" y="131089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137795</xdr:rowOff>
    </xdr:from>
    <xdr:to xmlns:xdr="http://schemas.openxmlformats.org/drawingml/2006/spreadsheetDrawing">
      <xdr:col>24</xdr:col>
      <xdr:colOff>114300</xdr:colOff>
      <xdr:row>77</xdr:row>
      <xdr:rowOff>67945</xdr:rowOff>
    </xdr:to>
    <xdr:sp macro="" textlink="">
      <xdr:nvSpPr>
        <xdr:cNvPr id="193" name="楕円 192"/>
        <xdr:cNvSpPr/>
      </xdr:nvSpPr>
      <xdr:spPr>
        <a:xfrm>
          <a:off x="45847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116840</xdr:rowOff>
    </xdr:from>
    <xdr:ext cx="598805" cy="259080"/>
    <xdr:sp macro="" textlink="">
      <xdr:nvSpPr>
        <xdr:cNvPr id="194" name="民生費該当値テキスト"/>
        <xdr:cNvSpPr txBox="1"/>
      </xdr:nvSpPr>
      <xdr:spPr>
        <a:xfrm>
          <a:off x="4686300" y="1314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151130</xdr:rowOff>
    </xdr:from>
    <xdr:to xmlns:xdr="http://schemas.openxmlformats.org/drawingml/2006/spreadsheetDrawing">
      <xdr:col>20</xdr:col>
      <xdr:colOff>38100</xdr:colOff>
      <xdr:row>77</xdr:row>
      <xdr:rowOff>81280</xdr:rowOff>
    </xdr:to>
    <xdr:sp macro="" textlink="">
      <xdr:nvSpPr>
        <xdr:cNvPr id="195" name="楕円 194"/>
        <xdr:cNvSpPr/>
      </xdr:nvSpPr>
      <xdr:spPr>
        <a:xfrm>
          <a:off x="3746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97790</xdr:rowOff>
    </xdr:from>
    <xdr:ext cx="594995" cy="255270"/>
    <xdr:sp macro="" textlink="">
      <xdr:nvSpPr>
        <xdr:cNvPr id="196" name="テキスト ボックス 195"/>
        <xdr:cNvSpPr txBox="1"/>
      </xdr:nvSpPr>
      <xdr:spPr>
        <a:xfrm>
          <a:off x="3497580" y="12956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70485</xdr:rowOff>
    </xdr:from>
    <xdr:to xmlns:xdr="http://schemas.openxmlformats.org/drawingml/2006/spreadsheetDrawing">
      <xdr:col>15</xdr:col>
      <xdr:colOff>101600</xdr:colOff>
      <xdr:row>78</xdr:row>
      <xdr:rowOff>635</xdr:rowOff>
    </xdr:to>
    <xdr:sp macro="" textlink="">
      <xdr:nvSpPr>
        <xdr:cNvPr id="197" name="楕円 196"/>
        <xdr:cNvSpPr/>
      </xdr:nvSpPr>
      <xdr:spPr>
        <a:xfrm>
          <a:off x="2857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163195</xdr:rowOff>
    </xdr:from>
    <xdr:ext cx="594995" cy="259080"/>
    <xdr:sp macro="" textlink="">
      <xdr:nvSpPr>
        <xdr:cNvPr id="198" name="テキスト ボックス 197"/>
        <xdr:cNvSpPr txBox="1"/>
      </xdr:nvSpPr>
      <xdr:spPr>
        <a:xfrm>
          <a:off x="2608580" y="13364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22225</xdr:rowOff>
    </xdr:from>
    <xdr:to xmlns:xdr="http://schemas.openxmlformats.org/drawingml/2006/spreadsheetDrawing">
      <xdr:col>10</xdr:col>
      <xdr:colOff>165100</xdr:colOff>
      <xdr:row>77</xdr:row>
      <xdr:rowOff>123825</xdr:rowOff>
    </xdr:to>
    <xdr:sp macro="" textlink="">
      <xdr:nvSpPr>
        <xdr:cNvPr id="199" name="楕円 198"/>
        <xdr:cNvSpPr/>
      </xdr:nvSpPr>
      <xdr:spPr>
        <a:xfrm>
          <a:off x="196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140335</xdr:rowOff>
    </xdr:from>
    <xdr:ext cx="594995" cy="259080"/>
    <xdr:sp macro="" textlink="">
      <xdr:nvSpPr>
        <xdr:cNvPr id="200" name="テキスト ボックス 199"/>
        <xdr:cNvSpPr txBox="1"/>
      </xdr:nvSpPr>
      <xdr:spPr>
        <a:xfrm>
          <a:off x="1719580" y="129990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140335</xdr:rowOff>
    </xdr:from>
    <xdr:to xmlns:xdr="http://schemas.openxmlformats.org/drawingml/2006/spreadsheetDrawing">
      <xdr:col>6</xdr:col>
      <xdr:colOff>38100</xdr:colOff>
      <xdr:row>78</xdr:row>
      <xdr:rowOff>70485</xdr:rowOff>
    </xdr:to>
    <xdr:sp macro="" textlink="">
      <xdr:nvSpPr>
        <xdr:cNvPr id="201" name="楕円 200"/>
        <xdr:cNvSpPr/>
      </xdr:nvSpPr>
      <xdr:spPr>
        <a:xfrm>
          <a:off x="1079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61595</xdr:rowOff>
    </xdr:from>
    <xdr:ext cx="594995" cy="259080"/>
    <xdr:sp macro="" textlink="">
      <xdr:nvSpPr>
        <xdr:cNvPr id="202" name="テキスト ボックス 201"/>
        <xdr:cNvSpPr txBox="1"/>
      </xdr:nvSpPr>
      <xdr:spPr>
        <a:xfrm>
          <a:off x="830580" y="134346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1" name="テキスト ボックス 210"/>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4" name="テキスト ボックス 213"/>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820" cy="259080"/>
    <xdr:sp macro="" textlink="">
      <xdr:nvSpPr>
        <xdr:cNvPr id="216" name="テキスト ボックス 215"/>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18" name="テキスト ボックス 217"/>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0" name="テキスト ボックス 219"/>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92710</xdr:rowOff>
    </xdr:from>
    <xdr:ext cx="681990" cy="259080"/>
    <xdr:sp macro="" textlink="">
      <xdr:nvSpPr>
        <xdr:cNvPr id="222" name="テキスト ボックス 221"/>
        <xdr:cNvSpPr txBox="1"/>
      </xdr:nvSpPr>
      <xdr:spPr>
        <a:xfrm>
          <a:off x="76200" y="1535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1990" cy="255270"/>
    <xdr:sp macro="" textlink="">
      <xdr:nvSpPr>
        <xdr:cNvPr id="224" name="テキスト ボックス 223"/>
        <xdr:cNvSpPr txBox="1"/>
      </xdr:nvSpPr>
      <xdr:spPr>
        <a:xfrm>
          <a:off x="76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134620</xdr:rowOff>
    </xdr:from>
    <xdr:to xmlns:xdr="http://schemas.openxmlformats.org/drawingml/2006/spreadsheetDrawing">
      <xdr:col>24</xdr:col>
      <xdr:colOff>62865</xdr:colOff>
      <xdr:row>99</xdr:row>
      <xdr:rowOff>10160</xdr:rowOff>
    </xdr:to>
    <xdr:cxnSp macro="">
      <xdr:nvCxnSpPr>
        <xdr:cNvPr id="226" name="直線コネクタ 225"/>
        <xdr:cNvCxnSpPr/>
      </xdr:nvCxnSpPr>
      <xdr:spPr>
        <a:xfrm flipV="1">
          <a:off x="4633595" y="1556512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13970</xdr:rowOff>
    </xdr:from>
    <xdr:ext cx="534670" cy="259080"/>
    <xdr:sp macro="" textlink="">
      <xdr:nvSpPr>
        <xdr:cNvPr id="227" name="衛生費最小値テキスト"/>
        <xdr:cNvSpPr txBox="1"/>
      </xdr:nvSpPr>
      <xdr:spPr>
        <a:xfrm>
          <a:off x="4686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10160</xdr:rowOff>
    </xdr:from>
    <xdr:to xmlns:xdr="http://schemas.openxmlformats.org/drawingml/2006/spreadsheetDrawing">
      <xdr:col>24</xdr:col>
      <xdr:colOff>152400</xdr:colOff>
      <xdr:row>99</xdr:row>
      <xdr:rowOff>10160</xdr:rowOff>
    </xdr:to>
    <xdr:cxnSp macro="">
      <xdr:nvCxnSpPr>
        <xdr:cNvPr id="228" name="直線コネクタ 227"/>
        <xdr:cNvCxnSpPr/>
      </xdr:nvCxnSpPr>
      <xdr:spPr>
        <a:xfrm>
          <a:off x="4546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81280</xdr:rowOff>
    </xdr:from>
    <xdr:ext cx="690245" cy="259080"/>
    <xdr:sp macro="" textlink="">
      <xdr:nvSpPr>
        <xdr:cNvPr id="229" name="衛生費最大値テキスト"/>
        <xdr:cNvSpPr txBox="1"/>
      </xdr:nvSpPr>
      <xdr:spPr>
        <a:xfrm>
          <a:off x="4686300" y="15340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134620</xdr:rowOff>
    </xdr:from>
    <xdr:to xmlns:xdr="http://schemas.openxmlformats.org/drawingml/2006/spreadsheetDrawing">
      <xdr:col>24</xdr:col>
      <xdr:colOff>152400</xdr:colOff>
      <xdr:row>90</xdr:row>
      <xdr:rowOff>134620</xdr:rowOff>
    </xdr:to>
    <xdr:cxnSp macro="">
      <xdr:nvCxnSpPr>
        <xdr:cNvPr id="230" name="直線コネクタ 229"/>
        <xdr:cNvCxnSpPr/>
      </xdr:nvCxnSpPr>
      <xdr:spPr>
        <a:xfrm>
          <a:off x="4546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166370</xdr:rowOff>
    </xdr:from>
    <xdr:to xmlns:xdr="http://schemas.openxmlformats.org/drawingml/2006/spreadsheetDrawing">
      <xdr:col>24</xdr:col>
      <xdr:colOff>63500</xdr:colOff>
      <xdr:row>99</xdr:row>
      <xdr:rowOff>1905</xdr:rowOff>
    </xdr:to>
    <xdr:cxnSp macro="">
      <xdr:nvCxnSpPr>
        <xdr:cNvPr id="231" name="直線コネクタ 230"/>
        <xdr:cNvCxnSpPr/>
      </xdr:nvCxnSpPr>
      <xdr:spPr>
        <a:xfrm>
          <a:off x="3797300" y="169684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32" name="衛生費平均値テキスト"/>
        <xdr:cNvSpPr txBox="1"/>
      </xdr:nvSpPr>
      <xdr:spPr>
        <a:xfrm>
          <a:off x="4686300" y="16723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69215</xdr:rowOff>
    </xdr:from>
    <xdr:to xmlns:xdr="http://schemas.openxmlformats.org/drawingml/2006/spreadsheetDrawing">
      <xdr:col>24</xdr:col>
      <xdr:colOff>114300</xdr:colOff>
      <xdr:row>98</xdr:row>
      <xdr:rowOff>170815</xdr:rowOff>
    </xdr:to>
    <xdr:sp macro="" textlink="">
      <xdr:nvSpPr>
        <xdr:cNvPr id="233" name="フローチャート: 判断 232"/>
        <xdr:cNvSpPr/>
      </xdr:nvSpPr>
      <xdr:spPr>
        <a:xfrm>
          <a:off x="45847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166370</xdr:rowOff>
    </xdr:from>
    <xdr:to xmlns:xdr="http://schemas.openxmlformats.org/drawingml/2006/spreadsheetDrawing">
      <xdr:col>19</xdr:col>
      <xdr:colOff>177800</xdr:colOff>
      <xdr:row>98</xdr:row>
      <xdr:rowOff>167640</xdr:rowOff>
    </xdr:to>
    <xdr:cxnSp macro="">
      <xdr:nvCxnSpPr>
        <xdr:cNvPr id="234" name="直線コネクタ 233"/>
        <xdr:cNvCxnSpPr/>
      </xdr:nvCxnSpPr>
      <xdr:spPr>
        <a:xfrm flipV="1">
          <a:off x="2908300" y="1696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92075</xdr:rowOff>
    </xdr:from>
    <xdr:to xmlns:xdr="http://schemas.openxmlformats.org/drawingml/2006/spreadsheetDrawing">
      <xdr:col>20</xdr:col>
      <xdr:colOff>38100</xdr:colOff>
      <xdr:row>99</xdr:row>
      <xdr:rowOff>22225</xdr:rowOff>
    </xdr:to>
    <xdr:sp macro="" textlink="">
      <xdr:nvSpPr>
        <xdr:cNvPr id="235" name="フローチャート: 判断 234"/>
        <xdr:cNvSpPr/>
      </xdr:nvSpPr>
      <xdr:spPr>
        <a:xfrm>
          <a:off x="3746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30860" cy="259080"/>
    <xdr:sp macro="" textlink="">
      <xdr:nvSpPr>
        <xdr:cNvPr id="236" name="テキスト ボックス 235"/>
        <xdr:cNvSpPr txBox="1"/>
      </xdr:nvSpPr>
      <xdr:spPr>
        <a:xfrm>
          <a:off x="3529965" y="16669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166370</xdr:rowOff>
    </xdr:from>
    <xdr:to xmlns:xdr="http://schemas.openxmlformats.org/drawingml/2006/spreadsheetDrawing">
      <xdr:col>15</xdr:col>
      <xdr:colOff>50800</xdr:colOff>
      <xdr:row>98</xdr:row>
      <xdr:rowOff>167640</xdr:rowOff>
    </xdr:to>
    <xdr:cxnSp macro="">
      <xdr:nvCxnSpPr>
        <xdr:cNvPr id="237" name="直線コネクタ 236"/>
        <xdr:cNvCxnSpPr/>
      </xdr:nvCxnSpPr>
      <xdr:spPr>
        <a:xfrm>
          <a:off x="2019300" y="1696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90170</xdr:rowOff>
    </xdr:from>
    <xdr:to xmlns:xdr="http://schemas.openxmlformats.org/drawingml/2006/spreadsheetDrawing">
      <xdr:col>15</xdr:col>
      <xdr:colOff>101600</xdr:colOff>
      <xdr:row>99</xdr:row>
      <xdr:rowOff>20320</xdr:rowOff>
    </xdr:to>
    <xdr:sp macro="" textlink="">
      <xdr:nvSpPr>
        <xdr:cNvPr id="238" name="フローチャート: 判断 237"/>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30860" cy="259080"/>
    <xdr:sp macro="" textlink="">
      <xdr:nvSpPr>
        <xdr:cNvPr id="239" name="テキスト ボックス 238"/>
        <xdr:cNvSpPr txBox="1"/>
      </xdr:nvSpPr>
      <xdr:spPr>
        <a:xfrm>
          <a:off x="2640965" y="16667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166370</xdr:rowOff>
    </xdr:from>
    <xdr:to xmlns:xdr="http://schemas.openxmlformats.org/drawingml/2006/spreadsheetDrawing">
      <xdr:col>10</xdr:col>
      <xdr:colOff>114300</xdr:colOff>
      <xdr:row>98</xdr:row>
      <xdr:rowOff>170815</xdr:rowOff>
    </xdr:to>
    <xdr:cxnSp macro="">
      <xdr:nvCxnSpPr>
        <xdr:cNvPr id="240" name="直線コネクタ 239"/>
        <xdr:cNvCxnSpPr/>
      </xdr:nvCxnSpPr>
      <xdr:spPr>
        <a:xfrm flipV="1">
          <a:off x="1130300" y="16968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89535</xdr:rowOff>
    </xdr:from>
    <xdr:to xmlns:xdr="http://schemas.openxmlformats.org/drawingml/2006/spreadsheetDrawing">
      <xdr:col>10</xdr:col>
      <xdr:colOff>165100</xdr:colOff>
      <xdr:row>99</xdr:row>
      <xdr:rowOff>19685</xdr:rowOff>
    </xdr:to>
    <xdr:sp macro="" textlink="">
      <xdr:nvSpPr>
        <xdr:cNvPr id="241" name="フローチャート: 判断 240"/>
        <xdr:cNvSpPr/>
      </xdr:nvSpPr>
      <xdr:spPr>
        <a:xfrm>
          <a:off x="1968500" y="168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36195</xdr:rowOff>
    </xdr:from>
    <xdr:ext cx="530860" cy="259080"/>
    <xdr:sp macro="" textlink="">
      <xdr:nvSpPr>
        <xdr:cNvPr id="242" name="テキスト ボックス 241"/>
        <xdr:cNvSpPr txBox="1"/>
      </xdr:nvSpPr>
      <xdr:spPr>
        <a:xfrm>
          <a:off x="1751965" y="16666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46355</xdr:rowOff>
    </xdr:from>
    <xdr:ext cx="530860" cy="259080"/>
    <xdr:sp macro="" textlink="">
      <xdr:nvSpPr>
        <xdr:cNvPr id="244" name="テキスト ボックス 243"/>
        <xdr:cNvSpPr txBox="1"/>
      </xdr:nvSpPr>
      <xdr:spPr>
        <a:xfrm>
          <a:off x="862965" y="16677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122555</xdr:rowOff>
    </xdr:from>
    <xdr:to xmlns:xdr="http://schemas.openxmlformats.org/drawingml/2006/spreadsheetDrawing">
      <xdr:col>24</xdr:col>
      <xdr:colOff>114300</xdr:colOff>
      <xdr:row>99</xdr:row>
      <xdr:rowOff>52705</xdr:rowOff>
    </xdr:to>
    <xdr:sp macro="" textlink="">
      <xdr:nvSpPr>
        <xdr:cNvPr id="250" name="楕円 249"/>
        <xdr:cNvSpPr/>
      </xdr:nvSpPr>
      <xdr:spPr>
        <a:xfrm>
          <a:off x="45847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51" name="衛生費該当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115570</xdr:rowOff>
    </xdr:from>
    <xdr:to xmlns:xdr="http://schemas.openxmlformats.org/drawingml/2006/spreadsheetDrawing">
      <xdr:col>20</xdr:col>
      <xdr:colOff>38100</xdr:colOff>
      <xdr:row>99</xdr:row>
      <xdr:rowOff>45720</xdr:rowOff>
    </xdr:to>
    <xdr:sp macro="" textlink="">
      <xdr:nvSpPr>
        <xdr:cNvPr id="252" name="楕円 251"/>
        <xdr:cNvSpPr/>
      </xdr:nvSpPr>
      <xdr:spPr>
        <a:xfrm>
          <a:off x="3746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36830</xdr:rowOff>
    </xdr:from>
    <xdr:ext cx="530860" cy="259080"/>
    <xdr:sp macro="" textlink="">
      <xdr:nvSpPr>
        <xdr:cNvPr id="253" name="テキスト ボックス 252"/>
        <xdr:cNvSpPr txBox="1"/>
      </xdr:nvSpPr>
      <xdr:spPr>
        <a:xfrm>
          <a:off x="3529965" y="17010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116840</xdr:rowOff>
    </xdr:from>
    <xdr:to xmlns:xdr="http://schemas.openxmlformats.org/drawingml/2006/spreadsheetDrawing">
      <xdr:col>15</xdr:col>
      <xdr:colOff>101600</xdr:colOff>
      <xdr:row>99</xdr:row>
      <xdr:rowOff>46990</xdr:rowOff>
    </xdr:to>
    <xdr:sp macro="" textlink="">
      <xdr:nvSpPr>
        <xdr:cNvPr id="254" name="楕円 253"/>
        <xdr:cNvSpPr/>
      </xdr:nvSpPr>
      <xdr:spPr>
        <a:xfrm>
          <a:off x="2857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38100</xdr:rowOff>
    </xdr:from>
    <xdr:ext cx="530860" cy="259080"/>
    <xdr:sp macro="" textlink="">
      <xdr:nvSpPr>
        <xdr:cNvPr id="255" name="テキスト ボックス 254"/>
        <xdr:cNvSpPr txBox="1"/>
      </xdr:nvSpPr>
      <xdr:spPr>
        <a:xfrm>
          <a:off x="2640965" y="17011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114935</xdr:rowOff>
    </xdr:from>
    <xdr:to xmlns:xdr="http://schemas.openxmlformats.org/drawingml/2006/spreadsheetDrawing">
      <xdr:col>10</xdr:col>
      <xdr:colOff>165100</xdr:colOff>
      <xdr:row>99</xdr:row>
      <xdr:rowOff>45085</xdr:rowOff>
    </xdr:to>
    <xdr:sp macro="" textlink="">
      <xdr:nvSpPr>
        <xdr:cNvPr id="256" name="楕円 255"/>
        <xdr:cNvSpPr/>
      </xdr:nvSpPr>
      <xdr:spPr>
        <a:xfrm>
          <a:off x="1968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36195</xdr:rowOff>
    </xdr:from>
    <xdr:ext cx="530860" cy="259080"/>
    <xdr:sp macro="" textlink="">
      <xdr:nvSpPr>
        <xdr:cNvPr id="257" name="テキスト ボックス 256"/>
        <xdr:cNvSpPr txBox="1"/>
      </xdr:nvSpPr>
      <xdr:spPr>
        <a:xfrm>
          <a:off x="1751965" y="17009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120650</xdr:rowOff>
    </xdr:from>
    <xdr:to xmlns:xdr="http://schemas.openxmlformats.org/drawingml/2006/spreadsheetDrawing">
      <xdr:col>6</xdr:col>
      <xdr:colOff>38100</xdr:colOff>
      <xdr:row>99</xdr:row>
      <xdr:rowOff>50165</xdr:rowOff>
    </xdr:to>
    <xdr:sp macro="" textlink="">
      <xdr:nvSpPr>
        <xdr:cNvPr id="258" name="楕円 257"/>
        <xdr:cNvSpPr/>
      </xdr:nvSpPr>
      <xdr:spPr>
        <a:xfrm>
          <a:off x="1079500" y="16922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41275</xdr:rowOff>
    </xdr:from>
    <xdr:ext cx="530860" cy="255270"/>
    <xdr:sp macro="" textlink="">
      <xdr:nvSpPr>
        <xdr:cNvPr id="259" name="テキスト ボックス 258"/>
        <xdr:cNvSpPr txBox="1"/>
      </xdr:nvSpPr>
      <xdr:spPr>
        <a:xfrm>
          <a:off x="862965" y="17014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8" name="テキスト ボックス 267"/>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1" name="テキスト ボックス 270"/>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3" name="テキスト ボックス 272"/>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75" name="テキスト ボックス 274"/>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77" name="テキスト ボックス 276"/>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79" name="テキスト ボックス 278"/>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1" name="テキスト ボックス 280"/>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3" name="テキスト ボックス 282"/>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93980</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23748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5270"/>
    <xdr:sp macro="" textlink="">
      <xdr:nvSpPr>
        <xdr:cNvPr id="288" name="労働費最大値テキスト"/>
        <xdr:cNvSpPr txBox="1"/>
      </xdr:nvSpPr>
      <xdr:spPr>
        <a:xfrm>
          <a:off x="10528300" y="50126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93980</xdr:rowOff>
    </xdr:from>
    <xdr:to xmlns:xdr="http://schemas.openxmlformats.org/drawingml/2006/spreadsheetDrawing">
      <xdr:col>55</xdr:col>
      <xdr:colOff>88900</xdr:colOff>
      <xdr:row>30</xdr:row>
      <xdr:rowOff>93980</xdr:rowOff>
    </xdr:to>
    <xdr:cxnSp macro="">
      <xdr:nvCxnSpPr>
        <xdr:cNvPr id="289" name="直線コネクタ 288"/>
        <xdr:cNvCxnSpPr/>
      </xdr:nvCxnSpPr>
      <xdr:spPr>
        <a:xfrm>
          <a:off x="10388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98425</xdr:rowOff>
    </xdr:from>
    <xdr:to xmlns:xdr="http://schemas.openxmlformats.org/drawingml/2006/spreadsheetDrawing">
      <xdr:col>55</xdr:col>
      <xdr:colOff>0</xdr:colOff>
      <xdr:row>39</xdr:row>
      <xdr:rowOff>99060</xdr:rowOff>
    </xdr:to>
    <xdr:cxnSp macro="">
      <xdr:nvCxnSpPr>
        <xdr:cNvPr id="290" name="直線コネクタ 289"/>
        <xdr:cNvCxnSpPr/>
      </xdr:nvCxnSpPr>
      <xdr:spPr>
        <a:xfrm flipV="1">
          <a:off x="9639300" y="6784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47625</xdr:rowOff>
    </xdr:from>
    <xdr:ext cx="378460" cy="259080"/>
    <xdr:sp macro="" textlink="">
      <xdr:nvSpPr>
        <xdr:cNvPr id="291" name="労働費平均値テキスト"/>
        <xdr:cNvSpPr txBox="1"/>
      </xdr:nvSpPr>
      <xdr:spPr>
        <a:xfrm>
          <a:off x="10528300" y="63912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292" name="フローチャート: 判断 291"/>
        <xdr:cNvSpPr/>
      </xdr:nvSpPr>
      <xdr:spPr>
        <a:xfrm>
          <a:off x="104267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3" name="直線コネクタ 292"/>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294" name="フローチャート: 判断 293"/>
        <xdr:cNvSpPr/>
      </xdr:nvSpPr>
      <xdr:spPr>
        <a:xfrm>
          <a:off x="9588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161925</xdr:rowOff>
    </xdr:from>
    <xdr:ext cx="378460" cy="259080"/>
    <xdr:sp macro="" textlink="">
      <xdr:nvSpPr>
        <xdr:cNvPr id="295" name="テキスト ボックス 294"/>
        <xdr:cNvSpPr txBox="1"/>
      </xdr:nvSpPr>
      <xdr:spPr>
        <a:xfrm>
          <a:off x="9450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6" name="直線コネクタ 295"/>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44450</xdr:rowOff>
    </xdr:from>
    <xdr:to xmlns:xdr="http://schemas.openxmlformats.org/drawingml/2006/spreadsheetDrawing">
      <xdr:col>46</xdr:col>
      <xdr:colOff>38100</xdr:colOff>
      <xdr:row>38</xdr:row>
      <xdr:rowOff>146050</xdr:rowOff>
    </xdr:to>
    <xdr:sp macro="" textlink="">
      <xdr:nvSpPr>
        <xdr:cNvPr id="297" name="フローチャート: 判断 296"/>
        <xdr:cNvSpPr/>
      </xdr:nvSpPr>
      <xdr:spPr>
        <a:xfrm>
          <a:off x="869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162560</xdr:rowOff>
    </xdr:from>
    <xdr:ext cx="378460" cy="259080"/>
    <xdr:sp macro="" textlink="">
      <xdr:nvSpPr>
        <xdr:cNvPr id="298" name="テキスト ボックス 297"/>
        <xdr:cNvSpPr txBox="1"/>
      </xdr:nvSpPr>
      <xdr:spPr>
        <a:xfrm>
          <a:off x="8561070" y="633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9" name="直線コネクタ 298"/>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34290</xdr:rowOff>
    </xdr:from>
    <xdr:to xmlns:xdr="http://schemas.openxmlformats.org/drawingml/2006/spreadsheetDrawing">
      <xdr:col>41</xdr:col>
      <xdr:colOff>101600</xdr:colOff>
      <xdr:row>38</xdr:row>
      <xdr:rowOff>135890</xdr:rowOff>
    </xdr:to>
    <xdr:sp macro="" textlink="">
      <xdr:nvSpPr>
        <xdr:cNvPr id="300" name="フローチャート: 判断 299"/>
        <xdr:cNvSpPr/>
      </xdr:nvSpPr>
      <xdr:spPr>
        <a:xfrm>
          <a:off x="781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152400</xdr:rowOff>
    </xdr:from>
    <xdr:ext cx="378460" cy="259080"/>
    <xdr:sp macro="" textlink="">
      <xdr:nvSpPr>
        <xdr:cNvPr id="301" name="テキスト ボックス 300"/>
        <xdr:cNvSpPr txBox="1"/>
      </xdr:nvSpPr>
      <xdr:spPr>
        <a:xfrm>
          <a:off x="7672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118745</xdr:rowOff>
    </xdr:to>
    <xdr:sp macro="" textlink="">
      <xdr:nvSpPr>
        <xdr:cNvPr id="302" name="フローチャート: 判断 301"/>
        <xdr:cNvSpPr/>
      </xdr:nvSpPr>
      <xdr:spPr>
        <a:xfrm>
          <a:off x="692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135255</xdr:rowOff>
    </xdr:from>
    <xdr:ext cx="378460" cy="255270"/>
    <xdr:sp macro="" textlink="">
      <xdr:nvSpPr>
        <xdr:cNvPr id="303" name="テキスト ボックス 302"/>
        <xdr:cNvSpPr txBox="1"/>
      </xdr:nvSpPr>
      <xdr:spPr>
        <a:xfrm>
          <a:off x="6783070" y="630745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47625</xdr:rowOff>
    </xdr:from>
    <xdr:to xmlns:xdr="http://schemas.openxmlformats.org/drawingml/2006/spreadsheetDrawing">
      <xdr:col>55</xdr:col>
      <xdr:colOff>50800</xdr:colOff>
      <xdr:row>39</xdr:row>
      <xdr:rowOff>149225</xdr:rowOff>
    </xdr:to>
    <xdr:sp macro="" textlink="">
      <xdr:nvSpPr>
        <xdr:cNvPr id="309" name="楕円 308"/>
        <xdr:cNvSpPr/>
      </xdr:nvSpPr>
      <xdr:spPr>
        <a:xfrm>
          <a:off x="10426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133985</xdr:rowOff>
    </xdr:from>
    <xdr:ext cx="249555" cy="255270"/>
    <xdr:sp macro="" textlink="">
      <xdr:nvSpPr>
        <xdr:cNvPr id="310" name="労働費該当値テキスト"/>
        <xdr:cNvSpPr txBox="1"/>
      </xdr:nvSpPr>
      <xdr:spPr>
        <a:xfrm>
          <a:off x="10528300" y="664908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1" name="楕円 310"/>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5745" cy="259080"/>
    <xdr:sp macro="" textlink="">
      <xdr:nvSpPr>
        <xdr:cNvPr id="312" name="テキスト ボックス 311"/>
        <xdr:cNvSpPr txBox="1"/>
      </xdr:nvSpPr>
      <xdr:spPr>
        <a:xfrm>
          <a:off x="9514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3" name="楕円 312"/>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5745" cy="259080"/>
    <xdr:sp macro="" textlink="">
      <xdr:nvSpPr>
        <xdr:cNvPr id="314" name="テキスト ボックス 313"/>
        <xdr:cNvSpPr txBox="1"/>
      </xdr:nvSpPr>
      <xdr:spPr>
        <a:xfrm>
          <a:off x="8625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5" name="楕円 314"/>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5745" cy="259080"/>
    <xdr:sp macro="" textlink="">
      <xdr:nvSpPr>
        <xdr:cNvPr id="316" name="テキスト ボックス 315"/>
        <xdr:cNvSpPr txBox="1"/>
      </xdr:nvSpPr>
      <xdr:spPr>
        <a:xfrm>
          <a:off x="7736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5745" cy="259080"/>
    <xdr:sp macro="" textlink="">
      <xdr:nvSpPr>
        <xdr:cNvPr id="318" name="テキスト ボックス 317"/>
        <xdr:cNvSpPr txBox="1"/>
      </xdr:nvSpPr>
      <xdr:spPr>
        <a:xfrm>
          <a:off x="6847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7" name="テキスト ボックス 32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110" cy="259080"/>
    <xdr:sp macro="" textlink="">
      <xdr:nvSpPr>
        <xdr:cNvPr id="330" name="テキスト ボックス 329"/>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270"/>
    <xdr:sp macro="" textlink="">
      <xdr:nvSpPr>
        <xdr:cNvPr id="332" name="テキスト ボックス 331"/>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270"/>
    <xdr:sp macro="" textlink="">
      <xdr:nvSpPr>
        <xdr:cNvPr id="336" name="テキスト ボックス 335"/>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1820" cy="258445"/>
    <xdr:sp macro="" textlink="">
      <xdr:nvSpPr>
        <xdr:cNvPr id="338" name="テキスト ボックス 337"/>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1820" cy="259080"/>
    <xdr:sp macro="" textlink="">
      <xdr:nvSpPr>
        <xdr:cNvPr id="340" name="テキスト ボックス 339"/>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2" name="テキスト ボックス 341"/>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12065</xdr:rowOff>
    </xdr:from>
    <xdr:to xmlns:xdr="http://schemas.openxmlformats.org/drawingml/2006/spreadsheetDrawing">
      <xdr:col>54</xdr:col>
      <xdr:colOff>189865</xdr:colOff>
      <xdr:row>59</xdr:row>
      <xdr:rowOff>88900</xdr:rowOff>
    </xdr:to>
    <xdr:cxnSp macro="">
      <xdr:nvCxnSpPr>
        <xdr:cNvPr id="344" name="直線コネクタ 343"/>
        <xdr:cNvCxnSpPr/>
      </xdr:nvCxnSpPr>
      <xdr:spPr>
        <a:xfrm flipV="1">
          <a:off x="10475595" y="858456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92710</xdr:rowOff>
    </xdr:from>
    <xdr:ext cx="378460" cy="259080"/>
    <xdr:sp macro="" textlink="">
      <xdr:nvSpPr>
        <xdr:cNvPr id="345" name="農林水産業費最小値テキスト"/>
        <xdr:cNvSpPr txBox="1"/>
      </xdr:nvSpPr>
      <xdr:spPr>
        <a:xfrm>
          <a:off x="10528300" y="10208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88900</xdr:rowOff>
    </xdr:from>
    <xdr:to xmlns:xdr="http://schemas.openxmlformats.org/drawingml/2006/spreadsheetDrawing">
      <xdr:col>55</xdr:col>
      <xdr:colOff>88900</xdr:colOff>
      <xdr:row>59</xdr:row>
      <xdr:rowOff>88900</xdr:rowOff>
    </xdr:to>
    <xdr:cxnSp macro="">
      <xdr:nvCxnSpPr>
        <xdr:cNvPr id="346" name="直線コネクタ 345"/>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130810</xdr:rowOff>
    </xdr:from>
    <xdr:ext cx="598805" cy="259080"/>
    <xdr:sp macro="" textlink="">
      <xdr:nvSpPr>
        <xdr:cNvPr id="347" name="農林水産業費最大値テキスト"/>
        <xdr:cNvSpPr txBox="1"/>
      </xdr:nvSpPr>
      <xdr:spPr>
        <a:xfrm>
          <a:off x="10528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xdr:rowOff>
    </xdr:from>
    <xdr:to xmlns:xdr="http://schemas.openxmlformats.org/drawingml/2006/spreadsheetDrawing">
      <xdr:col>55</xdr:col>
      <xdr:colOff>88900</xdr:colOff>
      <xdr:row>50</xdr:row>
      <xdr:rowOff>12065</xdr:rowOff>
    </xdr:to>
    <xdr:cxnSp macro="">
      <xdr:nvCxnSpPr>
        <xdr:cNvPr id="348" name="直線コネクタ 347"/>
        <xdr:cNvCxnSpPr/>
      </xdr:nvCxnSpPr>
      <xdr:spPr>
        <a:xfrm>
          <a:off x="10388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53340</xdr:rowOff>
    </xdr:from>
    <xdr:to xmlns:xdr="http://schemas.openxmlformats.org/drawingml/2006/spreadsheetDrawing">
      <xdr:col>55</xdr:col>
      <xdr:colOff>0</xdr:colOff>
      <xdr:row>58</xdr:row>
      <xdr:rowOff>69215</xdr:rowOff>
    </xdr:to>
    <xdr:cxnSp macro="">
      <xdr:nvCxnSpPr>
        <xdr:cNvPr id="349" name="直線コネクタ 348"/>
        <xdr:cNvCxnSpPr/>
      </xdr:nvCxnSpPr>
      <xdr:spPr>
        <a:xfrm>
          <a:off x="9639300" y="99974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135255</xdr:rowOff>
    </xdr:from>
    <xdr:ext cx="534670" cy="255270"/>
    <xdr:sp macro="" textlink="">
      <xdr:nvSpPr>
        <xdr:cNvPr id="350" name="農林水産業費平均値テキスト"/>
        <xdr:cNvSpPr txBox="1"/>
      </xdr:nvSpPr>
      <xdr:spPr>
        <a:xfrm>
          <a:off x="10528300" y="973645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112395</xdr:rowOff>
    </xdr:from>
    <xdr:to xmlns:xdr="http://schemas.openxmlformats.org/drawingml/2006/spreadsheetDrawing">
      <xdr:col>55</xdr:col>
      <xdr:colOff>50800</xdr:colOff>
      <xdr:row>58</xdr:row>
      <xdr:rowOff>42545</xdr:rowOff>
    </xdr:to>
    <xdr:sp macro="" textlink="">
      <xdr:nvSpPr>
        <xdr:cNvPr id="351" name="フローチャート: 判断 350"/>
        <xdr:cNvSpPr/>
      </xdr:nvSpPr>
      <xdr:spPr>
        <a:xfrm>
          <a:off x="10426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53340</xdr:rowOff>
    </xdr:from>
    <xdr:to xmlns:xdr="http://schemas.openxmlformats.org/drawingml/2006/spreadsheetDrawing">
      <xdr:col>50</xdr:col>
      <xdr:colOff>114300</xdr:colOff>
      <xdr:row>58</xdr:row>
      <xdr:rowOff>74930</xdr:rowOff>
    </xdr:to>
    <xdr:cxnSp macro="">
      <xdr:nvCxnSpPr>
        <xdr:cNvPr id="352" name="直線コネクタ 351"/>
        <xdr:cNvCxnSpPr/>
      </xdr:nvCxnSpPr>
      <xdr:spPr>
        <a:xfrm flipV="1">
          <a:off x="8750300" y="99974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103505</xdr:rowOff>
    </xdr:from>
    <xdr:to xmlns:xdr="http://schemas.openxmlformats.org/drawingml/2006/spreadsheetDrawing">
      <xdr:col>50</xdr:col>
      <xdr:colOff>165100</xdr:colOff>
      <xdr:row>58</xdr:row>
      <xdr:rowOff>33655</xdr:rowOff>
    </xdr:to>
    <xdr:sp macro="" textlink="">
      <xdr:nvSpPr>
        <xdr:cNvPr id="353" name="フローチャート: 判断 352"/>
        <xdr:cNvSpPr/>
      </xdr:nvSpPr>
      <xdr:spPr>
        <a:xfrm>
          <a:off x="958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50165</xdr:rowOff>
    </xdr:from>
    <xdr:ext cx="530860" cy="259080"/>
    <xdr:sp macro="" textlink="">
      <xdr:nvSpPr>
        <xdr:cNvPr id="354" name="テキスト ボックス 353"/>
        <xdr:cNvSpPr txBox="1"/>
      </xdr:nvSpPr>
      <xdr:spPr>
        <a:xfrm>
          <a:off x="9371965" y="9651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72390</xdr:rowOff>
    </xdr:from>
    <xdr:to xmlns:xdr="http://schemas.openxmlformats.org/drawingml/2006/spreadsheetDrawing">
      <xdr:col>45</xdr:col>
      <xdr:colOff>177800</xdr:colOff>
      <xdr:row>58</xdr:row>
      <xdr:rowOff>74930</xdr:rowOff>
    </xdr:to>
    <xdr:cxnSp macro="">
      <xdr:nvCxnSpPr>
        <xdr:cNvPr id="355" name="直線コネクタ 354"/>
        <xdr:cNvCxnSpPr/>
      </xdr:nvCxnSpPr>
      <xdr:spPr>
        <a:xfrm>
          <a:off x="7861300" y="100164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56" name="フローチャート: 判断 355"/>
        <xdr:cNvSpPr/>
      </xdr:nvSpPr>
      <xdr:spPr>
        <a:xfrm>
          <a:off x="869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0860" cy="258445"/>
    <xdr:sp macro="" textlink="">
      <xdr:nvSpPr>
        <xdr:cNvPr id="357" name="テキスト ボックス 356"/>
        <xdr:cNvSpPr txBox="1"/>
      </xdr:nvSpPr>
      <xdr:spPr>
        <a:xfrm>
          <a:off x="8482965" y="96805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46990</xdr:rowOff>
    </xdr:from>
    <xdr:to xmlns:xdr="http://schemas.openxmlformats.org/drawingml/2006/spreadsheetDrawing">
      <xdr:col>41</xdr:col>
      <xdr:colOff>50800</xdr:colOff>
      <xdr:row>58</xdr:row>
      <xdr:rowOff>72390</xdr:rowOff>
    </xdr:to>
    <xdr:cxnSp macro="">
      <xdr:nvCxnSpPr>
        <xdr:cNvPr id="358" name="直線コネクタ 357"/>
        <xdr:cNvCxnSpPr/>
      </xdr:nvCxnSpPr>
      <xdr:spPr>
        <a:xfrm>
          <a:off x="6972300" y="99910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90805</xdr:rowOff>
    </xdr:to>
    <xdr:sp macro="" textlink="">
      <xdr:nvSpPr>
        <xdr:cNvPr id="359" name="フローチャート: 判断 358"/>
        <xdr:cNvSpPr/>
      </xdr:nvSpPr>
      <xdr:spPr>
        <a:xfrm>
          <a:off x="781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107315</xdr:rowOff>
    </xdr:from>
    <xdr:ext cx="530860" cy="259080"/>
    <xdr:sp macro="" textlink="">
      <xdr:nvSpPr>
        <xdr:cNvPr id="360" name="テキスト ボックス 359"/>
        <xdr:cNvSpPr txBox="1"/>
      </xdr:nvSpPr>
      <xdr:spPr>
        <a:xfrm>
          <a:off x="7593965" y="9708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61" name="フローチャート: 判断 360"/>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111760</xdr:rowOff>
    </xdr:from>
    <xdr:ext cx="530860" cy="255270"/>
    <xdr:sp macro="" textlink="">
      <xdr:nvSpPr>
        <xdr:cNvPr id="362" name="テキスト ボックス 361"/>
        <xdr:cNvSpPr txBox="1"/>
      </xdr:nvSpPr>
      <xdr:spPr>
        <a:xfrm>
          <a:off x="6704965" y="9712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18415</xdr:rowOff>
    </xdr:from>
    <xdr:to xmlns:xdr="http://schemas.openxmlformats.org/drawingml/2006/spreadsheetDrawing">
      <xdr:col>55</xdr:col>
      <xdr:colOff>50800</xdr:colOff>
      <xdr:row>58</xdr:row>
      <xdr:rowOff>120650</xdr:rowOff>
    </xdr:to>
    <xdr:sp macro="" textlink="">
      <xdr:nvSpPr>
        <xdr:cNvPr id="368" name="楕円 367"/>
        <xdr:cNvSpPr/>
      </xdr:nvSpPr>
      <xdr:spPr>
        <a:xfrm>
          <a:off x="10426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168275</xdr:rowOff>
    </xdr:from>
    <xdr:ext cx="534670" cy="255270"/>
    <xdr:sp macro="" textlink="">
      <xdr:nvSpPr>
        <xdr:cNvPr id="369" name="農林水産業費該当値テキスト"/>
        <xdr:cNvSpPr txBox="1"/>
      </xdr:nvSpPr>
      <xdr:spPr>
        <a:xfrm>
          <a:off x="10528300" y="99409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2540</xdr:rowOff>
    </xdr:from>
    <xdr:to xmlns:xdr="http://schemas.openxmlformats.org/drawingml/2006/spreadsheetDrawing">
      <xdr:col>50</xdr:col>
      <xdr:colOff>165100</xdr:colOff>
      <xdr:row>58</xdr:row>
      <xdr:rowOff>104140</xdr:rowOff>
    </xdr:to>
    <xdr:sp macro="" textlink="">
      <xdr:nvSpPr>
        <xdr:cNvPr id="370" name="楕円 369"/>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95250</xdr:rowOff>
    </xdr:from>
    <xdr:ext cx="530860" cy="259080"/>
    <xdr:sp macro="" textlink="">
      <xdr:nvSpPr>
        <xdr:cNvPr id="371" name="テキスト ボックス 370"/>
        <xdr:cNvSpPr txBox="1"/>
      </xdr:nvSpPr>
      <xdr:spPr>
        <a:xfrm>
          <a:off x="9371965" y="1003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23495</xdr:rowOff>
    </xdr:from>
    <xdr:to xmlns:xdr="http://schemas.openxmlformats.org/drawingml/2006/spreadsheetDrawing">
      <xdr:col>46</xdr:col>
      <xdr:colOff>38100</xdr:colOff>
      <xdr:row>58</xdr:row>
      <xdr:rowOff>125095</xdr:rowOff>
    </xdr:to>
    <xdr:sp macro="" textlink="">
      <xdr:nvSpPr>
        <xdr:cNvPr id="372" name="楕円 371"/>
        <xdr:cNvSpPr/>
      </xdr:nvSpPr>
      <xdr:spPr>
        <a:xfrm>
          <a:off x="869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116205</xdr:rowOff>
    </xdr:from>
    <xdr:ext cx="530860" cy="259080"/>
    <xdr:sp macro="" textlink="">
      <xdr:nvSpPr>
        <xdr:cNvPr id="373" name="テキスト ボックス 372"/>
        <xdr:cNvSpPr txBox="1"/>
      </xdr:nvSpPr>
      <xdr:spPr>
        <a:xfrm>
          <a:off x="8482965" y="10060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21590</xdr:rowOff>
    </xdr:from>
    <xdr:to xmlns:xdr="http://schemas.openxmlformats.org/drawingml/2006/spreadsheetDrawing">
      <xdr:col>41</xdr:col>
      <xdr:colOff>101600</xdr:colOff>
      <xdr:row>58</xdr:row>
      <xdr:rowOff>123190</xdr:rowOff>
    </xdr:to>
    <xdr:sp macro="" textlink="">
      <xdr:nvSpPr>
        <xdr:cNvPr id="374" name="楕円 373"/>
        <xdr:cNvSpPr/>
      </xdr:nvSpPr>
      <xdr:spPr>
        <a:xfrm>
          <a:off x="781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114935</xdr:rowOff>
    </xdr:from>
    <xdr:ext cx="530860" cy="259080"/>
    <xdr:sp macro="" textlink="">
      <xdr:nvSpPr>
        <xdr:cNvPr id="375" name="テキスト ボックス 374"/>
        <xdr:cNvSpPr txBox="1"/>
      </xdr:nvSpPr>
      <xdr:spPr>
        <a:xfrm>
          <a:off x="7593965" y="10059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167640</xdr:rowOff>
    </xdr:from>
    <xdr:to xmlns:xdr="http://schemas.openxmlformats.org/drawingml/2006/spreadsheetDrawing">
      <xdr:col>36</xdr:col>
      <xdr:colOff>165100</xdr:colOff>
      <xdr:row>58</xdr:row>
      <xdr:rowOff>97790</xdr:rowOff>
    </xdr:to>
    <xdr:sp macro="" textlink="">
      <xdr:nvSpPr>
        <xdr:cNvPr id="376" name="楕円 375"/>
        <xdr:cNvSpPr/>
      </xdr:nvSpPr>
      <xdr:spPr>
        <a:xfrm>
          <a:off x="6921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88900</xdr:rowOff>
    </xdr:from>
    <xdr:ext cx="530860" cy="255270"/>
    <xdr:sp macro="" textlink="">
      <xdr:nvSpPr>
        <xdr:cNvPr id="377" name="テキスト ボックス 376"/>
        <xdr:cNvSpPr txBox="1"/>
      </xdr:nvSpPr>
      <xdr:spPr>
        <a:xfrm>
          <a:off x="6704965" y="10033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6" name="テキスト ボックス 385"/>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89" name="テキスト ボックス 388"/>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1" name="テキスト ボックス 390"/>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395" name="テキスト ボックス 394"/>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9080"/>
    <xdr:sp macro="" textlink="">
      <xdr:nvSpPr>
        <xdr:cNvPr id="399" name="テキスト ボックス 398"/>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1" name="テキスト ボックス 400"/>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88265</xdr:rowOff>
    </xdr:to>
    <xdr:cxnSp macro="">
      <xdr:nvCxnSpPr>
        <xdr:cNvPr id="403" name="直線コネクタ 402"/>
        <xdr:cNvCxnSpPr/>
      </xdr:nvCxnSpPr>
      <xdr:spPr>
        <a:xfrm flipV="1">
          <a:off x="10475595" y="1219073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92075</xdr:rowOff>
    </xdr:from>
    <xdr:ext cx="378460" cy="259080"/>
    <xdr:sp macro="" textlink="">
      <xdr:nvSpPr>
        <xdr:cNvPr id="404"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88265</xdr:rowOff>
    </xdr:from>
    <xdr:to xmlns:xdr="http://schemas.openxmlformats.org/drawingml/2006/spreadsheetDrawing">
      <xdr:col>55</xdr:col>
      <xdr:colOff>88900</xdr:colOff>
      <xdr:row>79</xdr:row>
      <xdr:rowOff>88265</xdr:rowOff>
    </xdr:to>
    <xdr:cxnSp macro="">
      <xdr:nvCxnSpPr>
        <xdr:cNvPr id="405" name="直線コネクタ 404"/>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135890</xdr:rowOff>
    </xdr:from>
    <xdr:ext cx="534670" cy="259080"/>
    <xdr:sp macro="" textlink="">
      <xdr:nvSpPr>
        <xdr:cNvPr id="406" name="商工費最大値テキスト"/>
        <xdr:cNvSpPr txBox="1"/>
      </xdr:nvSpPr>
      <xdr:spPr>
        <a:xfrm>
          <a:off x="10528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407" name="直線コネクタ 406"/>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144780</xdr:rowOff>
    </xdr:from>
    <xdr:to xmlns:xdr="http://schemas.openxmlformats.org/drawingml/2006/spreadsheetDrawing">
      <xdr:col>55</xdr:col>
      <xdr:colOff>0</xdr:colOff>
      <xdr:row>78</xdr:row>
      <xdr:rowOff>156210</xdr:rowOff>
    </xdr:to>
    <xdr:cxnSp macro="">
      <xdr:nvCxnSpPr>
        <xdr:cNvPr id="408" name="直線コネクタ 407"/>
        <xdr:cNvCxnSpPr/>
      </xdr:nvCxnSpPr>
      <xdr:spPr>
        <a:xfrm flipV="1">
          <a:off x="9639300" y="13517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114300</xdr:rowOff>
    </xdr:from>
    <xdr:ext cx="534670" cy="259080"/>
    <xdr:sp macro="" textlink="">
      <xdr:nvSpPr>
        <xdr:cNvPr id="409" name="商工費平均値テキスト"/>
        <xdr:cNvSpPr txBox="1"/>
      </xdr:nvSpPr>
      <xdr:spPr>
        <a:xfrm>
          <a:off x="10528300" y="13144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91440</xdr:rowOff>
    </xdr:from>
    <xdr:to xmlns:xdr="http://schemas.openxmlformats.org/drawingml/2006/spreadsheetDrawing">
      <xdr:col>55</xdr:col>
      <xdr:colOff>50800</xdr:colOff>
      <xdr:row>78</xdr:row>
      <xdr:rowOff>21590</xdr:rowOff>
    </xdr:to>
    <xdr:sp macro="" textlink="">
      <xdr:nvSpPr>
        <xdr:cNvPr id="410" name="フローチャート: 判断 409"/>
        <xdr:cNvSpPr/>
      </xdr:nvSpPr>
      <xdr:spPr>
        <a:xfrm>
          <a:off x="10426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146050</xdr:rowOff>
    </xdr:from>
    <xdr:to xmlns:xdr="http://schemas.openxmlformats.org/drawingml/2006/spreadsheetDrawing">
      <xdr:col>50</xdr:col>
      <xdr:colOff>114300</xdr:colOff>
      <xdr:row>78</xdr:row>
      <xdr:rowOff>156210</xdr:rowOff>
    </xdr:to>
    <xdr:cxnSp macro="">
      <xdr:nvCxnSpPr>
        <xdr:cNvPr id="411" name="直線コネクタ 410"/>
        <xdr:cNvCxnSpPr/>
      </xdr:nvCxnSpPr>
      <xdr:spPr>
        <a:xfrm>
          <a:off x="8750300" y="135191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96520</xdr:rowOff>
    </xdr:from>
    <xdr:to xmlns:xdr="http://schemas.openxmlformats.org/drawingml/2006/spreadsheetDrawing">
      <xdr:col>50</xdr:col>
      <xdr:colOff>165100</xdr:colOff>
      <xdr:row>78</xdr:row>
      <xdr:rowOff>26670</xdr:rowOff>
    </xdr:to>
    <xdr:sp macro="" textlink="">
      <xdr:nvSpPr>
        <xdr:cNvPr id="412" name="フローチャート: 判断 411"/>
        <xdr:cNvSpPr/>
      </xdr:nvSpPr>
      <xdr:spPr>
        <a:xfrm>
          <a:off x="958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43180</xdr:rowOff>
    </xdr:from>
    <xdr:ext cx="530860" cy="255270"/>
    <xdr:sp macro="" textlink="">
      <xdr:nvSpPr>
        <xdr:cNvPr id="413" name="テキスト ボックス 412"/>
        <xdr:cNvSpPr txBox="1"/>
      </xdr:nvSpPr>
      <xdr:spPr>
        <a:xfrm>
          <a:off x="9371965" y="13073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146050</xdr:rowOff>
    </xdr:from>
    <xdr:to xmlns:xdr="http://schemas.openxmlformats.org/drawingml/2006/spreadsheetDrawing">
      <xdr:col>45</xdr:col>
      <xdr:colOff>177800</xdr:colOff>
      <xdr:row>78</xdr:row>
      <xdr:rowOff>147955</xdr:rowOff>
    </xdr:to>
    <xdr:cxnSp macro="">
      <xdr:nvCxnSpPr>
        <xdr:cNvPr id="414" name="直線コネクタ 413"/>
        <xdr:cNvCxnSpPr/>
      </xdr:nvCxnSpPr>
      <xdr:spPr>
        <a:xfrm flipV="1">
          <a:off x="7861300" y="13519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15" name="フローチャート: 判断 414"/>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30860" cy="259080"/>
    <xdr:sp macro="" textlink="">
      <xdr:nvSpPr>
        <xdr:cNvPr id="416" name="テキスト ボックス 415"/>
        <xdr:cNvSpPr txBox="1"/>
      </xdr:nvSpPr>
      <xdr:spPr>
        <a:xfrm>
          <a:off x="8482965" y="13018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67310</xdr:rowOff>
    </xdr:from>
    <xdr:to xmlns:xdr="http://schemas.openxmlformats.org/drawingml/2006/spreadsheetDrawing">
      <xdr:col>41</xdr:col>
      <xdr:colOff>50800</xdr:colOff>
      <xdr:row>78</xdr:row>
      <xdr:rowOff>147955</xdr:rowOff>
    </xdr:to>
    <xdr:cxnSp macro="">
      <xdr:nvCxnSpPr>
        <xdr:cNvPr id="417" name="直線コネクタ 416"/>
        <xdr:cNvCxnSpPr/>
      </xdr:nvCxnSpPr>
      <xdr:spPr>
        <a:xfrm>
          <a:off x="6972300" y="134404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73660</xdr:rowOff>
    </xdr:from>
    <xdr:to xmlns:xdr="http://schemas.openxmlformats.org/drawingml/2006/spreadsheetDrawing">
      <xdr:col>41</xdr:col>
      <xdr:colOff>101600</xdr:colOff>
      <xdr:row>78</xdr:row>
      <xdr:rowOff>3810</xdr:rowOff>
    </xdr:to>
    <xdr:sp macro="" textlink="">
      <xdr:nvSpPr>
        <xdr:cNvPr id="418" name="フローチャート: 判断 417"/>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20320</xdr:rowOff>
    </xdr:from>
    <xdr:ext cx="530860" cy="255270"/>
    <xdr:sp macro="" textlink="">
      <xdr:nvSpPr>
        <xdr:cNvPr id="419" name="テキスト ボックス 418"/>
        <xdr:cNvSpPr txBox="1"/>
      </xdr:nvSpPr>
      <xdr:spPr>
        <a:xfrm>
          <a:off x="7593965" y="13050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17780</xdr:rowOff>
    </xdr:from>
    <xdr:to xmlns:xdr="http://schemas.openxmlformats.org/drawingml/2006/spreadsheetDrawing">
      <xdr:col>36</xdr:col>
      <xdr:colOff>165100</xdr:colOff>
      <xdr:row>77</xdr:row>
      <xdr:rowOff>118745</xdr:rowOff>
    </xdr:to>
    <xdr:sp macro="" textlink="">
      <xdr:nvSpPr>
        <xdr:cNvPr id="420" name="フローチャート: 判断 419"/>
        <xdr:cNvSpPr/>
      </xdr:nvSpPr>
      <xdr:spPr>
        <a:xfrm>
          <a:off x="6921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135255</xdr:rowOff>
    </xdr:from>
    <xdr:ext cx="530860" cy="255270"/>
    <xdr:sp macro="" textlink="">
      <xdr:nvSpPr>
        <xdr:cNvPr id="421" name="テキスト ボックス 420"/>
        <xdr:cNvSpPr txBox="1"/>
      </xdr:nvSpPr>
      <xdr:spPr>
        <a:xfrm>
          <a:off x="6704965" y="12994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93980</xdr:rowOff>
    </xdr:from>
    <xdr:to xmlns:xdr="http://schemas.openxmlformats.org/drawingml/2006/spreadsheetDrawing">
      <xdr:col>55</xdr:col>
      <xdr:colOff>50800</xdr:colOff>
      <xdr:row>79</xdr:row>
      <xdr:rowOff>24130</xdr:rowOff>
    </xdr:to>
    <xdr:sp macro="" textlink="">
      <xdr:nvSpPr>
        <xdr:cNvPr id="427" name="楕円 426"/>
        <xdr:cNvSpPr/>
      </xdr:nvSpPr>
      <xdr:spPr>
        <a:xfrm>
          <a:off x="10426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8890</xdr:rowOff>
    </xdr:from>
    <xdr:ext cx="469900" cy="255270"/>
    <xdr:sp macro="" textlink="">
      <xdr:nvSpPr>
        <xdr:cNvPr id="428" name="商工費該当値テキスト"/>
        <xdr:cNvSpPr txBox="1"/>
      </xdr:nvSpPr>
      <xdr:spPr>
        <a:xfrm>
          <a:off x="10528300" y="133819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105410</xdr:rowOff>
    </xdr:from>
    <xdr:to xmlns:xdr="http://schemas.openxmlformats.org/drawingml/2006/spreadsheetDrawing">
      <xdr:col>50</xdr:col>
      <xdr:colOff>165100</xdr:colOff>
      <xdr:row>79</xdr:row>
      <xdr:rowOff>35560</xdr:rowOff>
    </xdr:to>
    <xdr:sp macro="" textlink="">
      <xdr:nvSpPr>
        <xdr:cNvPr id="429" name="楕円 428"/>
        <xdr:cNvSpPr/>
      </xdr:nvSpPr>
      <xdr:spPr>
        <a:xfrm>
          <a:off x="958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26670</xdr:rowOff>
    </xdr:from>
    <xdr:ext cx="466090" cy="259080"/>
    <xdr:sp macro="" textlink="">
      <xdr:nvSpPr>
        <xdr:cNvPr id="430" name="テキスト ボックス 429"/>
        <xdr:cNvSpPr txBox="1"/>
      </xdr:nvSpPr>
      <xdr:spPr>
        <a:xfrm>
          <a:off x="9404350" y="13571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95250</xdr:rowOff>
    </xdr:from>
    <xdr:to xmlns:xdr="http://schemas.openxmlformats.org/drawingml/2006/spreadsheetDrawing">
      <xdr:col>46</xdr:col>
      <xdr:colOff>38100</xdr:colOff>
      <xdr:row>79</xdr:row>
      <xdr:rowOff>25400</xdr:rowOff>
    </xdr:to>
    <xdr:sp macro="" textlink="">
      <xdr:nvSpPr>
        <xdr:cNvPr id="431" name="楕円 430"/>
        <xdr:cNvSpPr/>
      </xdr:nvSpPr>
      <xdr:spPr>
        <a:xfrm>
          <a:off x="8699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16510</xdr:rowOff>
    </xdr:from>
    <xdr:ext cx="466090" cy="259080"/>
    <xdr:sp macro="" textlink="">
      <xdr:nvSpPr>
        <xdr:cNvPr id="432" name="テキスト ボックス 431"/>
        <xdr:cNvSpPr txBox="1"/>
      </xdr:nvSpPr>
      <xdr:spPr>
        <a:xfrm>
          <a:off x="8515350" y="13561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27305</xdr:rowOff>
    </xdr:to>
    <xdr:sp macro="" textlink="">
      <xdr:nvSpPr>
        <xdr:cNvPr id="433" name="楕円 432"/>
        <xdr:cNvSpPr/>
      </xdr:nvSpPr>
      <xdr:spPr>
        <a:xfrm>
          <a:off x="7810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18415</xdr:rowOff>
    </xdr:from>
    <xdr:ext cx="466090" cy="255270"/>
    <xdr:sp macro="" textlink="">
      <xdr:nvSpPr>
        <xdr:cNvPr id="434" name="テキスト ボックス 433"/>
        <xdr:cNvSpPr txBox="1"/>
      </xdr:nvSpPr>
      <xdr:spPr>
        <a:xfrm>
          <a:off x="7626350" y="135629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xdr:rowOff>
    </xdr:from>
    <xdr:to xmlns:xdr="http://schemas.openxmlformats.org/drawingml/2006/spreadsheetDrawing">
      <xdr:col>36</xdr:col>
      <xdr:colOff>165100</xdr:colOff>
      <xdr:row>78</xdr:row>
      <xdr:rowOff>118110</xdr:rowOff>
    </xdr:to>
    <xdr:sp macro="" textlink="">
      <xdr:nvSpPr>
        <xdr:cNvPr id="435" name="楕円 434"/>
        <xdr:cNvSpPr/>
      </xdr:nvSpPr>
      <xdr:spPr>
        <a:xfrm>
          <a:off x="6921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109220</xdr:rowOff>
    </xdr:from>
    <xdr:ext cx="530860" cy="255270"/>
    <xdr:sp macro="" textlink="">
      <xdr:nvSpPr>
        <xdr:cNvPr id="436" name="テキスト ボックス 435"/>
        <xdr:cNvSpPr txBox="1"/>
      </xdr:nvSpPr>
      <xdr:spPr>
        <a:xfrm>
          <a:off x="6704965" y="13482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5" name="テキスト ボックス 44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48" name="テキスト ボックス 447"/>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270"/>
    <xdr:sp macro="" textlink="">
      <xdr:nvSpPr>
        <xdr:cNvPr id="450" name="テキスト ボックス 449"/>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2" name="テキスト ボックス 451"/>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270"/>
    <xdr:sp macro="" textlink="">
      <xdr:nvSpPr>
        <xdr:cNvPr id="454" name="テキスト ボックス 453"/>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820" cy="258445"/>
    <xdr:sp macro="" textlink="">
      <xdr:nvSpPr>
        <xdr:cNvPr id="456" name="テキスト ボックス 455"/>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7" name="直線コネクタ 45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820" cy="259080"/>
    <xdr:sp macro="" textlink="">
      <xdr:nvSpPr>
        <xdr:cNvPr id="458" name="テキスト ボックス 457"/>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0" name="テキスト ボックス 459"/>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132080</xdr:rowOff>
    </xdr:from>
    <xdr:to xmlns:xdr="http://schemas.openxmlformats.org/drawingml/2006/spreadsheetDrawing">
      <xdr:col>54</xdr:col>
      <xdr:colOff>189865</xdr:colOff>
      <xdr:row>98</xdr:row>
      <xdr:rowOff>29210</xdr:rowOff>
    </xdr:to>
    <xdr:cxnSp macro="">
      <xdr:nvCxnSpPr>
        <xdr:cNvPr id="462" name="直線コネクタ 461"/>
        <xdr:cNvCxnSpPr/>
      </xdr:nvCxnSpPr>
      <xdr:spPr>
        <a:xfrm flipV="1">
          <a:off x="10475595" y="1556258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32385</xdr:rowOff>
    </xdr:from>
    <xdr:ext cx="534670" cy="255270"/>
    <xdr:sp macro="" textlink="">
      <xdr:nvSpPr>
        <xdr:cNvPr id="463" name="土木費最小値テキスト"/>
        <xdr:cNvSpPr txBox="1"/>
      </xdr:nvSpPr>
      <xdr:spPr>
        <a:xfrm>
          <a:off x="10528300" y="168344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29210</xdr:rowOff>
    </xdr:from>
    <xdr:to xmlns:xdr="http://schemas.openxmlformats.org/drawingml/2006/spreadsheetDrawing">
      <xdr:col>55</xdr:col>
      <xdr:colOff>88900</xdr:colOff>
      <xdr:row>98</xdr:row>
      <xdr:rowOff>29210</xdr:rowOff>
    </xdr:to>
    <xdr:cxnSp macro="">
      <xdr:nvCxnSpPr>
        <xdr:cNvPr id="464" name="直線コネクタ 463"/>
        <xdr:cNvCxnSpPr/>
      </xdr:nvCxnSpPr>
      <xdr:spPr>
        <a:xfrm>
          <a:off x="10388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78105</xdr:rowOff>
    </xdr:from>
    <xdr:ext cx="598805" cy="255270"/>
    <xdr:sp macro="" textlink="">
      <xdr:nvSpPr>
        <xdr:cNvPr id="465" name="土木費最大値テキスト"/>
        <xdr:cNvSpPr txBox="1"/>
      </xdr:nvSpPr>
      <xdr:spPr>
        <a:xfrm>
          <a:off x="10528300" y="153371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132080</xdr:rowOff>
    </xdr:from>
    <xdr:to xmlns:xdr="http://schemas.openxmlformats.org/drawingml/2006/spreadsheetDrawing">
      <xdr:col>55</xdr:col>
      <xdr:colOff>88900</xdr:colOff>
      <xdr:row>90</xdr:row>
      <xdr:rowOff>132080</xdr:rowOff>
    </xdr:to>
    <xdr:cxnSp macro="">
      <xdr:nvCxnSpPr>
        <xdr:cNvPr id="466" name="直線コネクタ 465"/>
        <xdr:cNvCxnSpPr/>
      </xdr:nvCxnSpPr>
      <xdr:spPr>
        <a:xfrm>
          <a:off x="10388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82550</xdr:rowOff>
    </xdr:from>
    <xdr:to xmlns:xdr="http://schemas.openxmlformats.org/drawingml/2006/spreadsheetDrawing">
      <xdr:col>55</xdr:col>
      <xdr:colOff>0</xdr:colOff>
      <xdr:row>97</xdr:row>
      <xdr:rowOff>117475</xdr:rowOff>
    </xdr:to>
    <xdr:cxnSp macro="">
      <xdr:nvCxnSpPr>
        <xdr:cNvPr id="467" name="直線コネクタ 466"/>
        <xdr:cNvCxnSpPr/>
      </xdr:nvCxnSpPr>
      <xdr:spPr>
        <a:xfrm flipV="1">
          <a:off x="9639300" y="1671320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73660</xdr:rowOff>
    </xdr:from>
    <xdr:ext cx="534670" cy="259080"/>
    <xdr:sp macro="" textlink="">
      <xdr:nvSpPr>
        <xdr:cNvPr id="468" name="土木費平均値テキスト"/>
        <xdr:cNvSpPr txBox="1"/>
      </xdr:nvSpPr>
      <xdr:spPr>
        <a:xfrm>
          <a:off x="10528300" y="16189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50800</xdr:rowOff>
    </xdr:from>
    <xdr:to xmlns:xdr="http://schemas.openxmlformats.org/drawingml/2006/spreadsheetDrawing">
      <xdr:col>55</xdr:col>
      <xdr:colOff>50800</xdr:colOff>
      <xdr:row>95</xdr:row>
      <xdr:rowOff>152400</xdr:rowOff>
    </xdr:to>
    <xdr:sp macro="" textlink="">
      <xdr:nvSpPr>
        <xdr:cNvPr id="469" name="フローチャート: 判断 468"/>
        <xdr:cNvSpPr/>
      </xdr:nvSpPr>
      <xdr:spPr>
        <a:xfrm>
          <a:off x="104267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52070</xdr:rowOff>
    </xdr:from>
    <xdr:to xmlns:xdr="http://schemas.openxmlformats.org/drawingml/2006/spreadsheetDrawing">
      <xdr:col>50</xdr:col>
      <xdr:colOff>114300</xdr:colOff>
      <xdr:row>97</xdr:row>
      <xdr:rowOff>117475</xdr:rowOff>
    </xdr:to>
    <xdr:cxnSp macro="">
      <xdr:nvCxnSpPr>
        <xdr:cNvPr id="470" name="直線コネクタ 469"/>
        <xdr:cNvCxnSpPr/>
      </xdr:nvCxnSpPr>
      <xdr:spPr>
        <a:xfrm>
          <a:off x="8750300" y="1668272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67310</xdr:rowOff>
    </xdr:from>
    <xdr:to xmlns:xdr="http://schemas.openxmlformats.org/drawingml/2006/spreadsheetDrawing">
      <xdr:col>50</xdr:col>
      <xdr:colOff>165100</xdr:colOff>
      <xdr:row>95</xdr:row>
      <xdr:rowOff>168910</xdr:rowOff>
    </xdr:to>
    <xdr:sp macro="" textlink="">
      <xdr:nvSpPr>
        <xdr:cNvPr id="471" name="フローチャート: 判断 470"/>
        <xdr:cNvSpPr/>
      </xdr:nvSpPr>
      <xdr:spPr>
        <a:xfrm>
          <a:off x="9588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13970</xdr:rowOff>
    </xdr:from>
    <xdr:ext cx="530860" cy="259080"/>
    <xdr:sp macro="" textlink="">
      <xdr:nvSpPr>
        <xdr:cNvPr id="472" name="テキスト ボックス 471"/>
        <xdr:cNvSpPr txBox="1"/>
      </xdr:nvSpPr>
      <xdr:spPr>
        <a:xfrm>
          <a:off x="9371965" y="16130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52070</xdr:rowOff>
    </xdr:from>
    <xdr:to xmlns:xdr="http://schemas.openxmlformats.org/drawingml/2006/spreadsheetDrawing">
      <xdr:col>45</xdr:col>
      <xdr:colOff>177800</xdr:colOff>
      <xdr:row>97</xdr:row>
      <xdr:rowOff>95885</xdr:rowOff>
    </xdr:to>
    <xdr:cxnSp macro="">
      <xdr:nvCxnSpPr>
        <xdr:cNvPr id="473" name="直線コネクタ 472"/>
        <xdr:cNvCxnSpPr/>
      </xdr:nvCxnSpPr>
      <xdr:spPr>
        <a:xfrm flipV="1">
          <a:off x="7861300" y="166827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94615</xdr:rowOff>
    </xdr:from>
    <xdr:to xmlns:xdr="http://schemas.openxmlformats.org/drawingml/2006/spreadsheetDrawing">
      <xdr:col>46</xdr:col>
      <xdr:colOff>38100</xdr:colOff>
      <xdr:row>96</xdr:row>
      <xdr:rowOff>24765</xdr:rowOff>
    </xdr:to>
    <xdr:sp macro="" textlink="">
      <xdr:nvSpPr>
        <xdr:cNvPr id="474" name="フローチャート: 判断 473"/>
        <xdr:cNvSpPr/>
      </xdr:nvSpPr>
      <xdr:spPr>
        <a:xfrm>
          <a:off x="86995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41275</xdr:rowOff>
    </xdr:from>
    <xdr:ext cx="530860" cy="255270"/>
    <xdr:sp macro="" textlink="">
      <xdr:nvSpPr>
        <xdr:cNvPr id="475" name="テキスト ボックス 474"/>
        <xdr:cNvSpPr txBox="1"/>
      </xdr:nvSpPr>
      <xdr:spPr>
        <a:xfrm>
          <a:off x="8482965" y="16157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59690</xdr:rowOff>
    </xdr:from>
    <xdr:to xmlns:xdr="http://schemas.openxmlformats.org/drawingml/2006/spreadsheetDrawing">
      <xdr:col>41</xdr:col>
      <xdr:colOff>50800</xdr:colOff>
      <xdr:row>97</xdr:row>
      <xdr:rowOff>95885</xdr:rowOff>
    </xdr:to>
    <xdr:cxnSp macro="">
      <xdr:nvCxnSpPr>
        <xdr:cNvPr id="476" name="直線コネクタ 475"/>
        <xdr:cNvCxnSpPr/>
      </xdr:nvCxnSpPr>
      <xdr:spPr>
        <a:xfrm>
          <a:off x="6972300" y="166903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81280</xdr:rowOff>
    </xdr:from>
    <xdr:to xmlns:xdr="http://schemas.openxmlformats.org/drawingml/2006/spreadsheetDrawing">
      <xdr:col>41</xdr:col>
      <xdr:colOff>101600</xdr:colOff>
      <xdr:row>96</xdr:row>
      <xdr:rowOff>11430</xdr:rowOff>
    </xdr:to>
    <xdr:sp macro="" textlink="">
      <xdr:nvSpPr>
        <xdr:cNvPr id="477" name="フローチャート: 判断 476"/>
        <xdr:cNvSpPr/>
      </xdr:nvSpPr>
      <xdr:spPr>
        <a:xfrm>
          <a:off x="78105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27940</xdr:rowOff>
    </xdr:from>
    <xdr:ext cx="530860" cy="259080"/>
    <xdr:sp macro="" textlink="">
      <xdr:nvSpPr>
        <xdr:cNvPr id="478" name="テキスト ボックス 477"/>
        <xdr:cNvSpPr txBox="1"/>
      </xdr:nvSpPr>
      <xdr:spPr>
        <a:xfrm>
          <a:off x="7593965" y="16144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65405</xdr:rowOff>
    </xdr:from>
    <xdr:to xmlns:xdr="http://schemas.openxmlformats.org/drawingml/2006/spreadsheetDrawing">
      <xdr:col>36</xdr:col>
      <xdr:colOff>165100</xdr:colOff>
      <xdr:row>95</xdr:row>
      <xdr:rowOff>167005</xdr:rowOff>
    </xdr:to>
    <xdr:sp macro="" textlink="">
      <xdr:nvSpPr>
        <xdr:cNvPr id="479" name="フローチャート: 判断 478"/>
        <xdr:cNvSpPr/>
      </xdr:nvSpPr>
      <xdr:spPr>
        <a:xfrm>
          <a:off x="6921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12700</xdr:rowOff>
    </xdr:from>
    <xdr:ext cx="530860" cy="259080"/>
    <xdr:sp macro="" textlink="">
      <xdr:nvSpPr>
        <xdr:cNvPr id="480" name="テキスト ボックス 479"/>
        <xdr:cNvSpPr txBox="1"/>
      </xdr:nvSpPr>
      <xdr:spPr>
        <a:xfrm>
          <a:off x="6704965" y="1612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31750</xdr:rowOff>
    </xdr:from>
    <xdr:to xmlns:xdr="http://schemas.openxmlformats.org/drawingml/2006/spreadsheetDrawing">
      <xdr:col>55</xdr:col>
      <xdr:colOff>50800</xdr:colOff>
      <xdr:row>97</xdr:row>
      <xdr:rowOff>133350</xdr:rowOff>
    </xdr:to>
    <xdr:sp macro="" textlink="">
      <xdr:nvSpPr>
        <xdr:cNvPr id="486" name="楕円 485"/>
        <xdr:cNvSpPr/>
      </xdr:nvSpPr>
      <xdr:spPr>
        <a:xfrm>
          <a:off x="10426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118110</xdr:rowOff>
    </xdr:from>
    <xdr:ext cx="534670" cy="259080"/>
    <xdr:sp macro="" textlink="">
      <xdr:nvSpPr>
        <xdr:cNvPr id="487" name="土木費該当値テキスト"/>
        <xdr:cNvSpPr txBox="1"/>
      </xdr:nvSpPr>
      <xdr:spPr>
        <a:xfrm>
          <a:off x="1052830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66675</xdr:rowOff>
    </xdr:from>
    <xdr:to xmlns:xdr="http://schemas.openxmlformats.org/drawingml/2006/spreadsheetDrawing">
      <xdr:col>50</xdr:col>
      <xdr:colOff>165100</xdr:colOff>
      <xdr:row>97</xdr:row>
      <xdr:rowOff>168275</xdr:rowOff>
    </xdr:to>
    <xdr:sp macro="" textlink="">
      <xdr:nvSpPr>
        <xdr:cNvPr id="488" name="楕円 487"/>
        <xdr:cNvSpPr/>
      </xdr:nvSpPr>
      <xdr:spPr>
        <a:xfrm>
          <a:off x="958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159385</xdr:rowOff>
    </xdr:from>
    <xdr:ext cx="530860" cy="258445"/>
    <xdr:sp macro="" textlink="">
      <xdr:nvSpPr>
        <xdr:cNvPr id="489" name="テキスト ボックス 488"/>
        <xdr:cNvSpPr txBox="1"/>
      </xdr:nvSpPr>
      <xdr:spPr>
        <a:xfrm>
          <a:off x="9371965" y="16790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1270</xdr:rowOff>
    </xdr:from>
    <xdr:to xmlns:xdr="http://schemas.openxmlformats.org/drawingml/2006/spreadsheetDrawing">
      <xdr:col>46</xdr:col>
      <xdr:colOff>38100</xdr:colOff>
      <xdr:row>97</xdr:row>
      <xdr:rowOff>102870</xdr:rowOff>
    </xdr:to>
    <xdr:sp macro="" textlink="">
      <xdr:nvSpPr>
        <xdr:cNvPr id="490" name="楕円 489"/>
        <xdr:cNvSpPr/>
      </xdr:nvSpPr>
      <xdr:spPr>
        <a:xfrm>
          <a:off x="869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93980</xdr:rowOff>
    </xdr:from>
    <xdr:ext cx="530860" cy="259080"/>
    <xdr:sp macro="" textlink="">
      <xdr:nvSpPr>
        <xdr:cNvPr id="491" name="テキスト ボックス 490"/>
        <xdr:cNvSpPr txBox="1"/>
      </xdr:nvSpPr>
      <xdr:spPr>
        <a:xfrm>
          <a:off x="8482965" y="16724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45085</xdr:rowOff>
    </xdr:from>
    <xdr:to xmlns:xdr="http://schemas.openxmlformats.org/drawingml/2006/spreadsheetDrawing">
      <xdr:col>41</xdr:col>
      <xdr:colOff>101600</xdr:colOff>
      <xdr:row>97</xdr:row>
      <xdr:rowOff>146685</xdr:rowOff>
    </xdr:to>
    <xdr:sp macro="" textlink="">
      <xdr:nvSpPr>
        <xdr:cNvPr id="492" name="楕円 491"/>
        <xdr:cNvSpPr/>
      </xdr:nvSpPr>
      <xdr:spPr>
        <a:xfrm>
          <a:off x="7810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137795</xdr:rowOff>
    </xdr:from>
    <xdr:ext cx="530860" cy="259080"/>
    <xdr:sp macro="" textlink="">
      <xdr:nvSpPr>
        <xdr:cNvPr id="493" name="テキスト ボックス 492"/>
        <xdr:cNvSpPr txBox="1"/>
      </xdr:nvSpPr>
      <xdr:spPr>
        <a:xfrm>
          <a:off x="7593965" y="16768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8890</xdr:rowOff>
    </xdr:from>
    <xdr:to xmlns:xdr="http://schemas.openxmlformats.org/drawingml/2006/spreadsheetDrawing">
      <xdr:col>36</xdr:col>
      <xdr:colOff>165100</xdr:colOff>
      <xdr:row>97</xdr:row>
      <xdr:rowOff>110490</xdr:rowOff>
    </xdr:to>
    <xdr:sp macro="" textlink="">
      <xdr:nvSpPr>
        <xdr:cNvPr id="494" name="楕円 493"/>
        <xdr:cNvSpPr/>
      </xdr:nvSpPr>
      <xdr:spPr>
        <a:xfrm>
          <a:off x="6921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101600</xdr:rowOff>
    </xdr:from>
    <xdr:ext cx="530860" cy="259080"/>
    <xdr:sp macro="" textlink="">
      <xdr:nvSpPr>
        <xdr:cNvPr id="495" name="テキスト ボックス 494"/>
        <xdr:cNvSpPr txBox="1"/>
      </xdr:nvSpPr>
      <xdr:spPr>
        <a:xfrm>
          <a:off x="6704965" y="16732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4" name="テキスト ボックス 50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110" cy="259080"/>
    <xdr:sp macro="" textlink="">
      <xdr:nvSpPr>
        <xdr:cNvPr id="507" name="テキスト ボックス 506"/>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270"/>
    <xdr:sp macro="" textlink="">
      <xdr:nvSpPr>
        <xdr:cNvPr id="509" name="テキスト ボックス 508"/>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270"/>
    <xdr:sp macro="" textlink="">
      <xdr:nvSpPr>
        <xdr:cNvPr id="513" name="テキスト ボックス 512"/>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5" name="テキスト ボックス 51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1820" cy="259080"/>
    <xdr:sp macro="" textlink="">
      <xdr:nvSpPr>
        <xdr:cNvPr id="517" name="テキスト ボックス 516"/>
        <xdr:cNvSpPr txBox="1"/>
      </xdr:nvSpPr>
      <xdr:spPr>
        <a:xfrm>
          <a:off x="11850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9" name="テキスト ボックス 518"/>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141605</xdr:rowOff>
    </xdr:from>
    <xdr:to xmlns:xdr="http://schemas.openxmlformats.org/drawingml/2006/spreadsheetDrawing">
      <xdr:col>85</xdr:col>
      <xdr:colOff>126365</xdr:colOff>
      <xdr:row>38</xdr:row>
      <xdr:rowOff>83820</xdr:rowOff>
    </xdr:to>
    <xdr:cxnSp macro="">
      <xdr:nvCxnSpPr>
        <xdr:cNvPr id="521" name="直線コネクタ 520"/>
        <xdr:cNvCxnSpPr/>
      </xdr:nvCxnSpPr>
      <xdr:spPr>
        <a:xfrm flipV="1">
          <a:off x="16317595" y="511365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87630</xdr:rowOff>
    </xdr:from>
    <xdr:ext cx="534670" cy="255270"/>
    <xdr:sp macro="" textlink="">
      <xdr:nvSpPr>
        <xdr:cNvPr id="522" name="消防費最小値テキスト"/>
        <xdr:cNvSpPr txBox="1"/>
      </xdr:nvSpPr>
      <xdr:spPr>
        <a:xfrm>
          <a:off x="16370300" y="6602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83820</xdr:rowOff>
    </xdr:from>
    <xdr:to xmlns:xdr="http://schemas.openxmlformats.org/drawingml/2006/spreadsheetDrawing">
      <xdr:col>86</xdr:col>
      <xdr:colOff>25400</xdr:colOff>
      <xdr:row>38</xdr:row>
      <xdr:rowOff>83820</xdr:rowOff>
    </xdr:to>
    <xdr:cxnSp macro="">
      <xdr:nvCxnSpPr>
        <xdr:cNvPr id="523" name="直線コネクタ 522"/>
        <xdr:cNvCxnSpPr/>
      </xdr:nvCxnSpPr>
      <xdr:spPr>
        <a:xfrm>
          <a:off x="16230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88265</xdr:rowOff>
    </xdr:from>
    <xdr:ext cx="598805" cy="255270"/>
    <xdr:sp macro="" textlink="">
      <xdr:nvSpPr>
        <xdr:cNvPr id="524" name="消防費最大値テキスト"/>
        <xdr:cNvSpPr txBox="1"/>
      </xdr:nvSpPr>
      <xdr:spPr>
        <a:xfrm>
          <a:off x="16370300" y="48888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141605</xdr:rowOff>
    </xdr:from>
    <xdr:to xmlns:xdr="http://schemas.openxmlformats.org/drawingml/2006/spreadsheetDrawing">
      <xdr:col>86</xdr:col>
      <xdr:colOff>25400</xdr:colOff>
      <xdr:row>29</xdr:row>
      <xdr:rowOff>141605</xdr:rowOff>
    </xdr:to>
    <xdr:cxnSp macro="">
      <xdr:nvCxnSpPr>
        <xdr:cNvPr id="525" name="直線コネクタ 524"/>
        <xdr:cNvCxnSpPr/>
      </xdr:nvCxnSpPr>
      <xdr:spPr>
        <a:xfrm>
          <a:off x="16230600" y="511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86360</xdr:rowOff>
    </xdr:from>
    <xdr:to xmlns:xdr="http://schemas.openxmlformats.org/drawingml/2006/spreadsheetDrawing">
      <xdr:col>85</xdr:col>
      <xdr:colOff>127000</xdr:colOff>
      <xdr:row>37</xdr:row>
      <xdr:rowOff>99060</xdr:rowOff>
    </xdr:to>
    <xdr:cxnSp macro="">
      <xdr:nvCxnSpPr>
        <xdr:cNvPr id="526" name="直線コネクタ 525"/>
        <xdr:cNvCxnSpPr/>
      </xdr:nvCxnSpPr>
      <xdr:spPr>
        <a:xfrm>
          <a:off x="15481300" y="64300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157480</xdr:rowOff>
    </xdr:from>
    <xdr:ext cx="534670" cy="255270"/>
    <xdr:sp macro="" textlink="">
      <xdr:nvSpPr>
        <xdr:cNvPr id="527" name="消防費平均値テキスト"/>
        <xdr:cNvSpPr txBox="1"/>
      </xdr:nvSpPr>
      <xdr:spPr>
        <a:xfrm>
          <a:off x="16370300" y="615823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134620</xdr:rowOff>
    </xdr:from>
    <xdr:to xmlns:xdr="http://schemas.openxmlformats.org/drawingml/2006/spreadsheetDrawing">
      <xdr:col>85</xdr:col>
      <xdr:colOff>177800</xdr:colOff>
      <xdr:row>37</xdr:row>
      <xdr:rowOff>64770</xdr:rowOff>
    </xdr:to>
    <xdr:sp macro="" textlink="">
      <xdr:nvSpPr>
        <xdr:cNvPr id="528" name="フローチャート: 判断 527"/>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86360</xdr:rowOff>
    </xdr:from>
    <xdr:to xmlns:xdr="http://schemas.openxmlformats.org/drawingml/2006/spreadsheetDrawing">
      <xdr:col>81</xdr:col>
      <xdr:colOff>50800</xdr:colOff>
      <xdr:row>37</xdr:row>
      <xdr:rowOff>121285</xdr:rowOff>
    </xdr:to>
    <xdr:cxnSp macro="">
      <xdr:nvCxnSpPr>
        <xdr:cNvPr id="529" name="直線コネクタ 528"/>
        <xdr:cNvCxnSpPr/>
      </xdr:nvCxnSpPr>
      <xdr:spPr>
        <a:xfrm flipV="1">
          <a:off x="14592300" y="64300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169545</xdr:rowOff>
    </xdr:from>
    <xdr:to xmlns:xdr="http://schemas.openxmlformats.org/drawingml/2006/spreadsheetDrawing">
      <xdr:col>81</xdr:col>
      <xdr:colOff>101600</xdr:colOff>
      <xdr:row>37</xdr:row>
      <xdr:rowOff>99695</xdr:rowOff>
    </xdr:to>
    <xdr:sp macro="" textlink="">
      <xdr:nvSpPr>
        <xdr:cNvPr id="530" name="フローチャート: 判断 529"/>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116205</xdr:rowOff>
    </xdr:from>
    <xdr:ext cx="530860" cy="259080"/>
    <xdr:sp macro="" textlink="">
      <xdr:nvSpPr>
        <xdr:cNvPr id="531" name="テキスト ボックス 530"/>
        <xdr:cNvSpPr txBox="1"/>
      </xdr:nvSpPr>
      <xdr:spPr>
        <a:xfrm>
          <a:off x="15213965" y="611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121285</xdr:rowOff>
    </xdr:from>
    <xdr:to xmlns:xdr="http://schemas.openxmlformats.org/drawingml/2006/spreadsheetDrawing">
      <xdr:col>76</xdr:col>
      <xdr:colOff>114300</xdr:colOff>
      <xdr:row>37</xdr:row>
      <xdr:rowOff>144780</xdr:rowOff>
    </xdr:to>
    <xdr:cxnSp macro="">
      <xdr:nvCxnSpPr>
        <xdr:cNvPr id="532" name="直線コネクタ 531"/>
        <xdr:cNvCxnSpPr/>
      </xdr:nvCxnSpPr>
      <xdr:spPr>
        <a:xfrm flipV="1">
          <a:off x="13703300" y="6464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33" name="フローチャート: 判断 532"/>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137795</xdr:rowOff>
    </xdr:from>
    <xdr:ext cx="530860" cy="259080"/>
    <xdr:sp macro="" textlink="">
      <xdr:nvSpPr>
        <xdr:cNvPr id="534" name="テキスト ボックス 533"/>
        <xdr:cNvSpPr txBox="1"/>
      </xdr:nvSpPr>
      <xdr:spPr>
        <a:xfrm>
          <a:off x="14324965" y="6138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129540</xdr:rowOff>
    </xdr:from>
    <xdr:to xmlns:xdr="http://schemas.openxmlformats.org/drawingml/2006/spreadsheetDrawing">
      <xdr:col>71</xdr:col>
      <xdr:colOff>177800</xdr:colOff>
      <xdr:row>37</xdr:row>
      <xdr:rowOff>144780</xdr:rowOff>
    </xdr:to>
    <xdr:cxnSp macro="">
      <xdr:nvCxnSpPr>
        <xdr:cNvPr id="535" name="直線コネクタ 534"/>
        <xdr:cNvCxnSpPr/>
      </xdr:nvCxnSpPr>
      <xdr:spPr>
        <a:xfrm>
          <a:off x="12814300" y="64731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158115</xdr:rowOff>
    </xdr:from>
    <xdr:to xmlns:xdr="http://schemas.openxmlformats.org/drawingml/2006/spreadsheetDrawing">
      <xdr:col>72</xdr:col>
      <xdr:colOff>38100</xdr:colOff>
      <xdr:row>37</xdr:row>
      <xdr:rowOff>88265</xdr:rowOff>
    </xdr:to>
    <xdr:sp macro="" textlink="">
      <xdr:nvSpPr>
        <xdr:cNvPr id="536" name="フローチャート: 判断 535"/>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105410</xdr:rowOff>
    </xdr:from>
    <xdr:ext cx="530860" cy="259080"/>
    <xdr:sp macro="" textlink="">
      <xdr:nvSpPr>
        <xdr:cNvPr id="537" name="テキスト ボックス 536"/>
        <xdr:cNvSpPr txBox="1"/>
      </xdr:nvSpPr>
      <xdr:spPr>
        <a:xfrm>
          <a:off x="13435965" y="6106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118110</xdr:rowOff>
    </xdr:from>
    <xdr:to xmlns:xdr="http://schemas.openxmlformats.org/drawingml/2006/spreadsheetDrawing">
      <xdr:col>67</xdr:col>
      <xdr:colOff>101600</xdr:colOff>
      <xdr:row>37</xdr:row>
      <xdr:rowOff>48260</xdr:rowOff>
    </xdr:to>
    <xdr:sp macro="" textlink="">
      <xdr:nvSpPr>
        <xdr:cNvPr id="538" name="フローチャート: 判断 537"/>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64770</xdr:rowOff>
    </xdr:from>
    <xdr:ext cx="530860" cy="255270"/>
    <xdr:sp macro="" textlink="">
      <xdr:nvSpPr>
        <xdr:cNvPr id="539" name="テキスト ボックス 538"/>
        <xdr:cNvSpPr txBox="1"/>
      </xdr:nvSpPr>
      <xdr:spPr>
        <a:xfrm>
          <a:off x="12546965" y="6065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48260</xdr:rowOff>
    </xdr:from>
    <xdr:to xmlns:xdr="http://schemas.openxmlformats.org/drawingml/2006/spreadsheetDrawing">
      <xdr:col>85</xdr:col>
      <xdr:colOff>177800</xdr:colOff>
      <xdr:row>37</xdr:row>
      <xdr:rowOff>149860</xdr:rowOff>
    </xdr:to>
    <xdr:sp macro="" textlink="">
      <xdr:nvSpPr>
        <xdr:cNvPr id="545" name="楕円 544"/>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26670</xdr:rowOff>
    </xdr:from>
    <xdr:ext cx="534670" cy="259080"/>
    <xdr:sp macro="" textlink="">
      <xdr:nvSpPr>
        <xdr:cNvPr id="546" name="消防費該当値テキスト"/>
        <xdr:cNvSpPr txBox="1"/>
      </xdr:nvSpPr>
      <xdr:spPr>
        <a:xfrm>
          <a:off x="16370300" y="637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34925</xdr:rowOff>
    </xdr:from>
    <xdr:to xmlns:xdr="http://schemas.openxmlformats.org/drawingml/2006/spreadsheetDrawing">
      <xdr:col>81</xdr:col>
      <xdr:colOff>101600</xdr:colOff>
      <xdr:row>37</xdr:row>
      <xdr:rowOff>136525</xdr:rowOff>
    </xdr:to>
    <xdr:sp macro="" textlink="">
      <xdr:nvSpPr>
        <xdr:cNvPr id="547" name="楕円 546"/>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127635</xdr:rowOff>
    </xdr:from>
    <xdr:ext cx="530860" cy="259080"/>
    <xdr:sp macro="" textlink="">
      <xdr:nvSpPr>
        <xdr:cNvPr id="548" name="テキスト ボックス 547"/>
        <xdr:cNvSpPr txBox="1"/>
      </xdr:nvSpPr>
      <xdr:spPr>
        <a:xfrm>
          <a:off x="15213965" y="6471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70485</xdr:rowOff>
    </xdr:from>
    <xdr:to xmlns:xdr="http://schemas.openxmlformats.org/drawingml/2006/spreadsheetDrawing">
      <xdr:col>76</xdr:col>
      <xdr:colOff>165100</xdr:colOff>
      <xdr:row>38</xdr:row>
      <xdr:rowOff>635</xdr:rowOff>
    </xdr:to>
    <xdr:sp macro="" textlink="">
      <xdr:nvSpPr>
        <xdr:cNvPr id="549" name="楕円 548"/>
        <xdr:cNvSpPr/>
      </xdr:nvSpPr>
      <xdr:spPr>
        <a:xfrm>
          <a:off x="14541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163195</xdr:rowOff>
    </xdr:from>
    <xdr:ext cx="530860" cy="259080"/>
    <xdr:sp macro="" textlink="">
      <xdr:nvSpPr>
        <xdr:cNvPr id="550" name="テキスト ボックス 549"/>
        <xdr:cNvSpPr txBox="1"/>
      </xdr:nvSpPr>
      <xdr:spPr>
        <a:xfrm>
          <a:off x="14324965" y="6506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551" name="楕円 550"/>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15240</xdr:rowOff>
    </xdr:from>
    <xdr:ext cx="530860" cy="259080"/>
    <xdr:sp macro="" textlink="">
      <xdr:nvSpPr>
        <xdr:cNvPr id="552" name="テキスト ボックス 551"/>
        <xdr:cNvSpPr txBox="1"/>
      </xdr:nvSpPr>
      <xdr:spPr>
        <a:xfrm>
          <a:off x="13435965" y="6530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78740</xdr:rowOff>
    </xdr:from>
    <xdr:to xmlns:xdr="http://schemas.openxmlformats.org/drawingml/2006/spreadsheetDrawing">
      <xdr:col>67</xdr:col>
      <xdr:colOff>101600</xdr:colOff>
      <xdr:row>38</xdr:row>
      <xdr:rowOff>8890</xdr:rowOff>
    </xdr:to>
    <xdr:sp macro="" textlink="">
      <xdr:nvSpPr>
        <xdr:cNvPr id="553" name="楕円 552"/>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171450</xdr:rowOff>
    </xdr:from>
    <xdr:ext cx="530860" cy="259080"/>
    <xdr:sp macro="" textlink="">
      <xdr:nvSpPr>
        <xdr:cNvPr id="554" name="テキスト ボックス 553"/>
        <xdr:cNvSpPr txBox="1"/>
      </xdr:nvSpPr>
      <xdr:spPr>
        <a:xfrm>
          <a:off x="12546965" y="6515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3" name="テキスト ボックス 562"/>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65" name="テキスト ボックス 564"/>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270"/>
    <xdr:sp macro="" textlink="">
      <xdr:nvSpPr>
        <xdr:cNvPr id="569" name="テキスト ボックス 568"/>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820" cy="255270"/>
    <xdr:sp macro="" textlink="">
      <xdr:nvSpPr>
        <xdr:cNvPr id="573" name="テキスト ボックス 572"/>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820" cy="258445"/>
    <xdr:sp macro="" textlink="">
      <xdr:nvSpPr>
        <xdr:cNvPr id="575" name="テキスト ボックス 574"/>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820" cy="259080"/>
    <xdr:sp macro="" textlink="">
      <xdr:nvSpPr>
        <xdr:cNvPr id="577" name="テキスト ボックス 576"/>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9" name="テキスト ボックス 578"/>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113030</xdr:rowOff>
    </xdr:from>
    <xdr:to xmlns:xdr="http://schemas.openxmlformats.org/drawingml/2006/spreadsheetDrawing">
      <xdr:col>85</xdr:col>
      <xdr:colOff>126365</xdr:colOff>
      <xdr:row>59</xdr:row>
      <xdr:rowOff>30480</xdr:rowOff>
    </xdr:to>
    <xdr:cxnSp macro="">
      <xdr:nvCxnSpPr>
        <xdr:cNvPr id="581" name="直線コネクタ 580"/>
        <xdr:cNvCxnSpPr/>
      </xdr:nvCxnSpPr>
      <xdr:spPr>
        <a:xfrm flipV="1">
          <a:off x="16317595" y="851408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34290</xdr:rowOff>
    </xdr:from>
    <xdr:ext cx="534670" cy="259080"/>
    <xdr:sp macro="" textlink="">
      <xdr:nvSpPr>
        <xdr:cNvPr id="582" name="教育費最小値テキスト"/>
        <xdr:cNvSpPr txBox="1"/>
      </xdr:nvSpPr>
      <xdr:spPr>
        <a:xfrm>
          <a:off x="16370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30480</xdr:rowOff>
    </xdr:from>
    <xdr:to xmlns:xdr="http://schemas.openxmlformats.org/drawingml/2006/spreadsheetDrawing">
      <xdr:col>86</xdr:col>
      <xdr:colOff>25400</xdr:colOff>
      <xdr:row>59</xdr:row>
      <xdr:rowOff>30480</xdr:rowOff>
    </xdr:to>
    <xdr:cxnSp macro="">
      <xdr:nvCxnSpPr>
        <xdr:cNvPr id="583" name="直線コネクタ 582"/>
        <xdr:cNvCxnSpPr/>
      </xdr:nvCxnSpPr>
      <xdr:spPr>
        <a:xfrm>
          <a:off x="16230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59690</xdr:rowOff>
    </xdr:from>
    <xdr:ext cx="598805" cy="259080"/>
    <xdr:sp macro="" textlink="">
      <xdr:nvSpPr>
        <xdr:cNvPr id="584" name="教育費最大値テキスト"/>
        <xdr:cNvSpPr txBox="1"/>
      </xdr:nvSpPr>
      <xdr:spPr>
        <a:xfrm>
          <a:off x="16370300" y="828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113030</xdr:rowOff>
    </xdr:from>
    <xdr:to xmlns:xdr="http://schemas.openxmlformats.org/drawingml/2006/spreadsheetDrawing">
      <xdr:col>86</xdr:col>
      <xdr:colOff>25400</xdr:colOff>
      <xdr:row>49</xdr:row>
      <xdr:rowOff>113030</xdr:rowOff>
    </xdr:to>
    <xdr:cxnSp macro="">
      <xdr:nvCxnSpPr>
        <xdr:cNvPr id="585" name="直線コネクタ 584"/>
        <xdr:cNvCxnSpPr/>
      </xdr:nvCxnSpPr>
      <xdr:spPr>
        <a:xfrm>
          <a:off x="16230600" y="851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135255</xdr:rowOff>
    </xdr:from>
    <xdr:to xmlns:xdr="http://schemas.openxmlformats.org/drawingml/2006/spreadsheetDrawing">
      <xdr:col>85</xdr:col>
      <xdr:colOff>127000</xdr:colOff>
      <xdr:row>58</xdr:row>
      <xdr:rowOff>168275</xdr:rowOff>
    </xdr:to>
    <xdr:cxnSp macro="">
      <xdr:nvCxnSpPr>
        <xdr:cNvPr id="586" name="直線コネクタ 585"/>
        <xdr:cNvCxnSpPr/>
      </xdr:nvCxnSpPr>
      <xdr:spPr>
        <a:xfrm flipV="1">
          <a:off x="15481300" y="1007935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143510</xdr:rowOff>
    </xdr:from>
    <xdr:ext cx="534670" cy="255270"/>
    <xdr:sp macro="" textlink="">
      <xdr:nvSpPr>
        <xdr:cNvPr id="587" name="教育費平均値テキスト"/>
        <xdr:cNvSpPr txBox="1"/>
      </xdr:nvSpPr>
      <xdr:spPr>
        <a:xfrm>
          <a:off x="16370300" y="95732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120650</xdr:rowOff>
    </xdr:from>
    <xdr:to xmlns:xdr="http://schemas.openxmlformats.org/drawingml/2006/spreadsheetDrawing">
      <xdr:col>85</xdr:col>
      <xdr:colOff>177800</xdr:colOff>
      <xdr:row>57</xdr:row>
      <xdr:rowOff>50165</xdr:rowOff>
    </xdr:to>
    <xdr:sp macro="" textlink="">
      <xdr:nvSpPr>
        <xdr:cNvPr id="588" name="フローチャート: 判断 587"/>
        <xdr:cNvSpPr/>
      </xdr:nvSpPr>
      <xdr:spPr>
        <a:xfrm>
          <a:off x="162687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161290</xdr:rowOff>
    </xdr:from>
    <xdr:to xmlns:xdr="http://schemas.openxmlformats.org/drawingml/2006/spreadsheetDrawing">
      <xdr:col>81</xdr:col>
      <xdr:colOff>50800</xdr:colOff>
      <xdr:row>58</xdr:row>
      <xdr:rowOff>168275</xdr:rowOff>
    </xdr:to>
    <xdr:cxnSp macro="">
      <xdr:nvCxnSpPr>
        <xdr:cNvPr id="589" name="直線コネクタ 588"/>
        <xdr:cNvCxnSpPr/>
      </xdr:nvCxnSpPr>
      <xdr:spPr>
        <a:xfrm>
          <a:off x="14592300" y="101053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27305</xdr:rowOff>
    </xdr:from>
    <xdr:to xmlns:xdr="http://schemas.openxmlformats.org/drawingml/2006/spreadsheetDrawing">
      <xdr:col>81</xdr:col>
      <xdr:colOff>101600</xdr:colOff>
      <xdr:row>57</xdr:row>
      <xdr:rowOff>128905</xdr:rowOff>
    </xdr:to>
    <xdr:sp macro="" textlink="">
      <xdr:nvSpPr>
        <xdr:cNvPr id="590" name="フローチャート: 判断 589"/>
        <xdr:cNvSpPr/>
      </xdr:nvSpPr>
      <xdr:spPr>
        <a:xfrm>
          <a:off x="15430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145415</xdr:rowOff>
    </xdr:from>
    <xdr:ext cx="530860" cy="255270"/>
    <xdr:sp macro="" textlink="">
      <xdr:nvSpPr>
        <xdr:cNvPr id="591" name="テキスト ボックス 590"/>
        <xdr:cNvSpPr txBox="1"/>
      </xdr:nvSpPr>
      <xdr:spPr>
        <a:xfrm>
          <a:off x="15213965" y="95751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161290</xdr:rowOff>
    </xdr:from>
    <xdr:to xmlns:xdr="http://schemas.openxmlformats.org/drawingml/2006/spreadsheetDrawing">
      <xdr:col>76</xdr:col>
      <xdr:colOff>114300</xdr:colOff>
      <xdr:row>59</xdr:row>
      <xdr:rowOff>16510</xdr:rowOff>
    </xdr:to>
    <xdr:cxnSp macro="">
      <xdr:nvCxnSpPr>
        <xdr:cNvPr id="592" name="直線コネクタ 591"/>
        <xdr:cNvCxnSpPr/>
      </xdr:nvCxnSpPr>
      <xdr:spPr>
        <a:xfrm flipV="1">
          <a:off x="13703300" y="10105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23495</xdr:rowOff>
    </xdr:from>
    <xdr:to xmlns:xdr="http://schemas.openxmlformats.org/drawingml/2006/spreadsheetDrawing">
      <xdr:col>76</xdr:col>
      <xdr:colOff>165100</xdr:colOff>
      <xdr:row>57</xdr:row>
      <xdr:rowOff>125095</xdr:rowOff>
    </xdr:to>
    <xdr:sp macro="" textlink="">
      <xdr:nvSpPr>
        <xdr:cNvPr id="593" name="フローチャート: 判断 592"/>
        <xdr:cNvSpPr/>
      </xdr:nvSpPr>
      <xdr:spPr>
        <a:xfrm>
          <a:off x="14541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141605</xdr:rowOff>
    </xdr:from>
    <xdr:ext cx="530860" cy="259080"/>
    <xdr:sp macro="" textlink="">
      <xdr:nvSpPr>
        <xdr:cNvPr id="594" name="テキスト ボックス 593"/>
        <xdr:cNvSpPr txBox="1"/>
      </xdr:nvSpPr>
      <xdr:spPr>
        <a:xfrm>
          <a:off x="14324965" y="9571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11430</xdr:rowOff>
    </xdr:from>
    <xdr:to xmlns:xdr="http://schemas.openxmlformats.org/drawingml/2006/spreadsheetDrawing">
      <xdr:col>71</xdr:col>
      <xdr:colOff>177800</xdr:colOff>
      <xdr:row>59</xdr:row>
      <xdr:rowOff>16510</xdr:rowOff>
    </xdr:to>
    <xdr:cxnSp macro="">
      <xdr:nvCxnSpPr>
        <xdr:cNvPr id="595" name="直線コネクタ 594"/>
        <xdr:cNvCxnSpPr/>
      </xdr:nvCxnSpPr>
      <xdr:spPr>
        <a:xfrm>
          <a:off x="12814300" y="101269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19050</xdr:rowOff>
    </xdr:from>
    <xdr:to xmlns:xdr="http://schemas.openxmlformats.org/drawingml/2006/spreadsheetDrawing">
      <xdr:col>72</xdr:col>
      <xdr:colOff>38100</xdr:colOff>
      <xdr:row>57</xdr:row>
      <xdr:rowOff>120650</xdr:rowOff>
    </xdr:to>
    <xdr:sp macro="" textlink="">
      <xdr:nvSpPr>
        <xdr:cNvPr id="596" name="フローチャート: 判断 595"/>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137160</xdr:rowOff>
    </xdr:from>
    <xdr:ext cx="530860" cy="259080"/>
    <xdr:sp macro="" textlink="">
      <xdr:nvSpPr>
        <xdr:cNvPr id="597" name="テキスト ボックス 596"/>
        <xdr:cNvSpPr txBox="1"/>
      </xdr:nvSpPr>
      <xdr:spPr>
        <a:xfrm>
          <a:off x="13435965" y="9566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119380</xdr:rowOff>
    </xdr:from>
    <xdr:to xmlns:xdr="http://schemas.openxmlformats.org/drawingml/2006/spreadsheetDrawing">
      <xdr:col>67</xdr:col>
      <xdr:colOff>101600</xdr:colOff>
      <xdr:row>57</xdr:row>
      <xdr:rowOff>49530</xdr:rowOff>
    </xdr:to>
    <xdr:sp macro="" textlink="">
      <xdr:nvSpPr>
        <xdr:cNvPr id="598" name="フローチャート: 判断 597"/>
        <xdr:cNvSpPr/>
      </xdr:nvSpPr>
      <xdr:spPr>
        <a:xfrm>
          <a:off x="12763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66040</xdr:rowOff>
    </xdr:from>
    <xdr:ext cx="530860" cy="255270"/>
    <xdr:sp macro="" textlink="">
      <xdr:nvSpPr>
        <xdr:cNvPr id="599" name="テキスト ボックス 598"/>
        <xdr:cNvSpPr txBox="1"/>
      </xdr:nvSpPr>
      <xdr:spPr>
        <a:xfrm>
          <a:off x="12546965" y="9495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84455</xdr:rowOff>
    </xdr:from>
    <xdr:to xmlns:xdr="http://schemas.openxmlformats.org/drawingml/2006/spreadsheetDrawing">
      <xdr:col>85</xdr:col>
      <xdr:colOff>177800</xdr:colOff>
      <xdr:row>59</xdr:row>
      <xdr:rowOff>14605</xdr:rowOff>
    </xdr:to>
    <xdr:sp macro="" textlink="">
      <xdr:nvSpPr>
        <xdr:cNvPr id="605" name="楕円 604"/>
        <xdr:cNvSpPr/>
      </xdr:nvSpPr>
      <xdr:spPr>
        <a:xfrm>
          <a:off x="16268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170815</xdr:rowOff>
    </xdr:from>
    <xdr:ext cx="534670" cy="258445"/>
    <xdr:sp macro="" textlink="">
      <xdr:nvSpPr>
        <xdr:cNvPr id="606" name="教育費該当値テキスト"/>
        <xdr:cNvSpPr txBox="1"/>
      </xdr:nvSpPr>
      <xdr:spPr>
        <a:xfrm>
          <a:off x="16370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117475</xdr:rowOff>
    </xdr:from>
    <xdr:to xmlns:xdr="http://schemas.openxmlformats.org/drawingml/2006/spreadsheetDrawing">
      <xdr:col>81</xdr:col>
      <xdr:colOff>101600</xdr:colOff>
      <xdr:row>59</xdr:row>
      <xdr:rowOff>47625</xdr:rowOff>
    </xdr:to>
    <xdr:sp macro="" textlink="">
      <xdr:nvSpPr>
        <xdr:cNvPr id="607" name="楕円 606"/>
        <xdr:cNvSpPr/>
      </xdr:nvSpPr>
      <xdr:spPr>
        <a:xfrm>
          <a:off x="15430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39370</xdr:rowOff>
    </xdr:from>
    <xdr:ext cx="530860" cy="259080"/>
    <xdr:sp macro="" textlink="">
      <xdr:nvSpPr>
        <xdr:cNvPr id="608" name="テキスト ボックス 607"/>
        <xdr:cNvSpPr txBox="1"/>
      </xdr:nvSpPr>
      <xdr:spPr>
        <a:xfrm>
          <a:off x="15213965" y="10154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110490</xdr:rowOff>
    </xdr:from>
    <xdr:to xmlns:xdr="http://schemas.openxmlformats.org/drawingml/2006/spreadsheetDrawing">
      <xdr:col>76</xdr:col>
      <xdr:colOff>165100</xdr:colOff>
      <xdr:row>59</xdr:row>
      <xdr:rowOff>40640</xdr:rowOff>
    </xdr:to>
    <xdr:sp macro="" textlink="">
      <xdr:nvSpPr>
        <xdr:cNvPr id="609" name="楕円 608"/>
        <xdr:cNvSpPr/>
      </xdr:nvSpPr>
      <xdr:spPr>
        <a:xfrm>
          <a:off x="1454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31750</xdr:rowOff>
    </xdr:from>
    <xdr:ext cx="530860" cy="255270"/>
    <xdr:sp macro="" textlink="">
      <xdr:nvSpPr>
        <xdr:cNvPr id="610" name="テキスト ボックス 609"/>
        <xdr:cNvSpPr txBox="1"/>
      </xdr:nvSpPr>
      <xdr:spPr>
        <a:xfrm>
          <a:off x="14324965" y="10147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137160</xdr:rowOff>
    </xdr:from>
    <xdr:to xmlns:xdr="http://schemas.openxmlformats.org/drawingml/2006/spreadsheetDrawing">
      <xdr:col>72</xdr:col>
      <xdr:colOff>38100</xdr:colOff>
      <xdr:row>59</xdr:row>
      <xdr:rowOff>67310</xdr:rowOff>
    </xdr:to>
    <xdr:sp macro="" textlink="">
      <xdr:nvSpPr>
        <xdr:cNvPr id="611" name="楕円 610"/>
        <xdr:cNvSpPr/>
      </xdr:nvSpPr>
      <xdr:spPr>
        <a:xfrm>
          <a:off x="13652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58420</xdr:rowOff>
    </xdr:from>
    <xdr:ext cx="530860" cy="259080"/>
    <xdr:sp macro="" textlink="">
      <xdr:nvSpPr>
        <xdr:cNvPr id="612" name="テキスト ボックス 611"/>
        <xdr:cNvSpPr txBox="1"/>
      </xdr:nvSpPr>
      <xdr:spPr>
        <a:xfrm>
          <a:off x="13435965" y="10173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132080</xdr:rowOff>
    </xdr:from>
    <xdr:to xmlns:xdr="http://schemas.openxmlformats.org/drawingml/2006/spreadsheetDrawing">
      <xdr:col>67</xdr:col>
      <xdr:colOff>101600</xdr:colOff>
      <xdr:row>59</xdr:row>
      <xdr:rowOff>62230</xdr:rowOff>
    </xdr:to>
    <xdr:sp macro="" textlink="">
      <xdr:nvSpPr>
        <xdr:cNvPr id="613" name="楕円 612"/>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53340</xdr:rowOff>
    </xdr:from>
    <xdr:ext cx="530860" cy="255270"/>
    <xdr:sp macro="" textlink="">
      <xdr:nvSpPr>
        <xdr:cNvPr id="614" name="テキスト ボックス 613"/>
        <xdr:cNvSpPr txBox="1"/>
      </xdr:nvSpPr>
      <xdr:spPr>
        <a:xfrm>
          <a:off x="12546965" y="10168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23" name="テキスト ボックス 622"/>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26" name="テキスト ボックス 625"/>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820" cy="259080"/>
    <xdr:sp macro="" textlink="">
      <xdr:nvSpPr>
        <xdr:cNvPr id="628" name="テキスト ボックス 627"/>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30" name="テキスト ボックス 629"/>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820" cy="259080"/>
    <xdr:sp macro="" textlink="">
      <xdr:nvSpPr>
        <xdr:cNvPr id="632" name="テキスト ボックス 631"/>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34" name="テキスト ボックス 633"/>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36" name="テキスト ボックス 635"/>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163830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165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59690</xdr:rowOff>
    </xdr:from>
    <xdr:ext cx="249555" cy="259080"/>
    <xdr:sp macro="" textlink="">
      <xdr:nvSpPr>
        <xdr:cNvPr id="639" name="災害復旧費最小値テキスト"/>
        <xdr:cNvSpPr txBox="1"/>
      </xdr:nvSpPr>
      <xdr:spPr>
        <a:xfrm>
          <a:off x="16370300" y="1360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110490</xdr:rowOff>
    </xdr:from>
    <xdr:ext cx="598805" cy="255270"/>
    <xdr:sp macro="" textlink="">
      <xdr:nvSpPr>
        <xdr:cNvPr id="641" name="災害復旧費最大値テキスト"/>
        <xdr:cNvSpPr txBox="1"/>
      </xdr:nvSpPr>
      <xdr:spPr>
        <a:xfrm>
          <a:off x="16370300" y="11940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163830</xdr:rowOff>
    </xdr:from>
    <xdr:to xmlns:xdr="http://schemas.openxmlformats.org/drawingml/2006/spreadsheetDrawing">
      <xdr:col>86</xdr:col>
      <xdr:colOff>25400</xdr:colOff>
      <xdr:row>70</xdr:row>
      <xdr:rowOff>163830</xdr:rowOff>
    </xdr:to>
    <xdr:cxnSp macro="">
      <xdr:nvCxnSpPr>
        <xdr:cNvPr id="642" name="直線コネクタ 641"/>
        <xdr:cNvCxnSpPr/>
      </xdr:nvCxnSpPr>
      <xdr:spPr>
        <a:xfrm>
          <a:off x="16230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106680</xdr:rowOff>
    </xdr:from>
    <xdr:to xmlns:xdr="http://schemas.openxmlformats.org/drawingml/2006/spreadsheetDrawing">
      <xdr:col>85</xdr:col>
      <xdr:colOff>127000</xdr:colOff>
      <xdr:row>78</xdr:row>
      <xdr:rowOff>135890</xdr:rowOff>
    </xdr:to>
    <xdr:cxnSp macro="">
      <xdr:nvCxnSpPr>
        <xdr:cNvPr id="643" name="直線コネクタ 642"/>
        <xdr:cNvCxnSpPr/>
      </xdr:nvCxnSpPr>
      <xdr:spPr>
        <a:xfrm flipV="1">
          <a:off x="15481300" y="134797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104140</xdr:rowOff>
    </xdr:from>
    <xdr:ext cx="534670" cy="259080"/>
    <xdr:sp macro="" textlink="">
      <xdr:nvSpPr>
        <xdr:cNvPr id="644" name="災害復旧費平均値テキスト"/>
        <xdr:cNvSpPr txBox="1"/>
      </xdr:nvSpPr>
      <xdr:spPr>
        <a:xfrm>
          <a:off x="16370300" y="13477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125730</xdr:rowOff>
    </xdr:from>
    <xdr:to xmlns:xdr="http://schemas.openxmlformats.org/drawingml/2006/spreadsheetDrawing">
      <xdr:col>85</xdr:col>
      <xdr:colOff>177800</xdr:colOff>
      <xdr:row>79</xdr:row>
      <xdr:rowOff>55880</xdr:rowOff>
    </xdr:to>
    <xdr:sp macro="" textlink="">
      <xdr:nvSpPr>
        <xdr:cNvPr id="645" name="フローチャート: 判断 644"/>
        <xdr:cNvSpPr/>
      </xdr:nvSpPr>
      <xdr:spPr>
        <a:xfrm>
          <a:off x="162687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135890</xdr:rowOff>
    </xdr:from>
    <xdr:to xmlns:xdr="http://schemas.openxmlformats.org/drawingml/2006/spreadsheetDrawing">
      <xdr:col>81</xdr:col>
      <xdr:colOff>50800</xdr:colOff>
      <xdr:row>79</xdr:row>
      <xdr:rowOff>36830</xdr:rowOff>
    </xdr:to>
    <xdr:cxnSp macro="">
      <xdr:nvCxnSpPr>
        <xdr:cNvPr id="646" name="直線コネクタ 645"/>
        <xdr:cNvCxnSpPr/>
      </xdr:nvCxnSpPr>
      <xdr:spPr>
        <a:xfrm flipV="1">
          <a:off x="14592300" y="135089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144780</xdr:rowOff>
    </xdr:from>
    <xdr:to xmlns:xdr="http://schemas.openxmlformats.org/drawingml/2006/spreadsheetDrawing">
      <xdr:col>81</xdr:col>
      <xdr:colOff>101600</xdr:colOff>
      <xdr:row>79</xdr:row>
      <xdr:rowOff>74930</xdr:rowOff>
    </xdr:to>
    <xdr:sp macro="" textlink="">
      <xdr:nvSpPr>
        <xdr:cNvPr id="647" name="フローチャート: 判断 646"/>
        <xdr:cNvSpPr/>
      </xdr:nvSpPr>
      <xdr:spPr>
        <a:xfrm>
          <a:off x="154305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66040</xdr:rowOff>
    </xdr:from>
    <xdr:ext cx="466090" cy="255270"/>
    <xdr:sp macro="" textlink="">
      <xdr:nvSpPr>
        <xdr:cNvPr id="648" name="テキスト ボックス 647"/>
        <xdr:cNvSpPr txBox="1"/>
      </xdr:nvSpPr>
      <xdr:spPr>
        <a:xfrm>
          <a:off x="15246350" y="13610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157480</xdr:rowOff>
    </xdr:from>
    <xdr:to xmlns:xdr="http://schemas.openxmlformats.org/drawingml/2006/spreadsheetDrawing">
      <xdr:col>76</xdr:col>
      <xdr:colOff>114300</xdr:colOff>
      <xdr:row>79</xdr:row>
      <xdr:rowOff>36830</xdr:rowOff>
    </xdr:to>
    <xdr:cxnSp macro="">
      <xdr:nvCxnSpPr>
        <xdr:cNvPr id="649" name="直線コネクタ 648"/>
        <xdr:cNvCxnSpPr/>
      </xdr:nvCxnSpPr>
      <xdr:spPr>
        <a:xfrm>
          <a:off x="13703300" y="135305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147955</xdr:rowOff>
    </xdr:from>
    <xdr:to xmlns:xdr="http://schemas.openxmlformats.org/drawingml/2006/spreadsheetDrawing">
      <xdr:col>76</xdr:col>
      <xdr:colOff>165100</xdr:colOff>
      <xdr:row>79</xdr:row>
      <xdr:rowOff>78105</xdr:rowOff>
    </xdr:to>
    <xdr:sp macro="" textlink="">
      <xdr:nvSpPr>
        <xdr:cNvPr id="650" name="フローチャート: 判断 649"/>
        <xdr:cNvSpPr/>
      </xdr:nvSpPr>
      <xdr:spPr>
        <a:xfrm>
          <a:off x="14541500" y="135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94615</xdr:rowOff>
    </xdr:from>
    <xdr:ext cx="466090" cy="259080"/>
    <xdr:sp macro="" textlink="">
      <xdr:nvSpPr>
        <xdr:cNvPr id="651" name="テキスト ボックス 650"/>
        <xdr:cNvSpPr txBox="1"/>
      </xdr:nvSpPr>
      <xdr:spPr>
        <a:xfrm>
          <a:off x="14357350" y="13296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157480</xdr:rowOff>
    </xdr:from>
    <xdr:to xmlns:xdr="http://schemas.openxmlformats.org/drawingml/2006/spreadsheetDrawing">
      <xdr:col>71</xdr:col>
      <xdr:colOff>177800</xdr:colOff>
      <xdr:row>78</xdr:row>
      <xdr:rowOff>170180</xdr:rowOff>
    </xdr:to>
    <xdr:cxnSp macro="">
      <xdr:nvCxnSpPr>
        <xdr:cNvPr id="652" name="直線コネクタ 651"/>
        <xdr:cNvCxnSpPr/>
      </xdr:nvCxnSpPr>
      <xdr:spPr>
        <a:xfrm flipV="1">
          <a:off x="12814300" y="13530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151765</xdr:rowOff>
    </xdr:from>
    <xdr:to xmlns:xdr="http://schemas.openxmlformats.org/drawingml/2006/spreadsheetDrawing">
      <xdr:col>72</xdr:col>
      <xdr:colOff>38100</xdr:colOff>
      <xdr:row>79</xdr:row>
      <xdr:rowOff>81915</xdr:rowOff>
    </xdr:to>
    <xdr:sp macro="" textlink="">
      <xdr:nvSpPr>
        <xdr:cNvPr id="653" name="フローチャート: 判断 652"/>
        <xdr:cNvSpPr/>
      </xdr:nvSpPr>
      <xdr:spPr>
        <a:xfrm>
          <a:off x="136525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73025</xdr:rowOff>
    </xdr:from>
    <xdr:ext cx="466090" cy="259080"/>
    <xdr:sp macro="" textlink="">
      <xdr:nvSpPr>
        <xdr:cNvPr id="654" name="テキスト ボックス 653"/>
        <xdr:cNvSpPr txBox="1"/>
      </xdr:nvSpPr>
      <xdr:spPr>
        <a:xfrm>
          <a:off x="13468350" y="136175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55" name="フローチャート: 判断 654"/>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67945</xdr:rowOff>
    </xdr:from>
    <xdr:ext cx="466090" cy="258445"/>
    <xdr:sp macro="" textlink="">
      <xdr:nvSpPr>
        <xdr:cNvPr id="656" name="テキスト ボックス 655"/>
        <xdr:cNvSpPr txBox="1"/>
      </xdr:nvSpPr>
      <xdr:spPr>
        <a:xfrm>
          <a:off x="12579350" y="136124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55880</xdr:rowOff>
    </xdr:from>
    <xdr:to xmlns:xdr="http://schemas.openxmlformats.org/drawingml/2006/spreadsheetDrawing">
      <xdr:col>85</xdr:col>
      <xdr:colOff>177800</xdr:colOff>
      <xdr:row>78</xdr:row>
      <xdr:rowOff>157480</xdr:rowOff>
    </xdr:to>
    <xdr:sp macro="" textlink="">
      <xdr:nvSpPr>
        <xdr:cNvPr id="662" name="楕円 661"/>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15240</xdr:rowOff>
    </xdr:from>
    <xdr:ext cx="534670" cy="259080"/>
    <xdr:sp macro="" textlink="">
      <xdr:nvSpPr>
        <xdr:cNvPr id="663" name="災害復旧費該当値テキスト"/>
        <xdr:cNvSpPr txBox="1"/>
      </xdr:nvSpPr>
      <xdr:spPr>
        <a:xfrm>
          <a:off x="163703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85090</xdr:rowOff>
    </xdr:from>
    <xdr:to xmlns:xdr="http://schemas.openxmlformats.org/drawingml/2006/spreadsheetDrawing">
      <xdr:col>81</xdr:col>
      <xdr:colOff>101600</xdr:colOff>
      <xdr:row>79</xdr:row>
      <xdr:rowOff>15240</xdr:rowOff>
    </xdr:to>
    <xdr:sp macro="" textlink="">
      <xdr:nvSpPr>
        <xdr:cNvPr id="664" name="楕円 663"/>
        <xdr:cNvSpPr/>
      </xdr:nvSpPr>
      <xdr:spPr>
        <a:xfrm>
          <a:off x="15430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31750</xdr:rowOff>
    </xdr:from>
    <xdr:ext cx="530860" cy="255270"/>
    <xdr:sp macro="" textlink="">
      <xdr:nvSpPr>
        <xdr:cNvPr id="665" name="テキスト ボックス 664"/>
        <xdr:cNvSpPr txBox="1"/>
      </xdr:nvSpPr>
      <xdr:spPr>
        <a:xfrm>
          <a:off x="15213965" y="13233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157480</xdr:rowOff>
    </xdr:from>
    <xdr:to xmlns:xdr="http://schemas.openxmlformats.org/drawingml/2006/spreadsheetDrawing">
      <xdr:col>76</xdr:col>
      <xdr:colOff>165100</xdr:colOff>
      <xdr:row>79</xdr:row>
      <xdr:rowOff>87630</xdr:rowOff>
    </xdr:to>
    <xdr:sp macro="" textlink="">
      <xdr:nvSpPr>
        <xdr:cNvPr id="666" name="楕円 665"/>
        <xdr:cNvSpPr/>
      </xdr:nvSpPr>
      <xdr:spPr>
        <a:xfrm>
          <a:off x="14541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78740</xdr:rowOff>
    </xdr:from>
    <xdr:ext cx="466090" cy="259080"/>
    <xdr:sp macro="" textlink="">
      <xdr:nvSpPr>
        <xdr:cNvPr id="667" name="テキスト ボックス 666"/>
        <xdr:cNvSpPr txBox="1"/>
      </xdr:nvSpPr>
      <xdr:spPr>
        <a:xfrm>
          <a:off x="14357350" y="13623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106680</xdr:rowOff>
    </xdr:from>
    <xdr:to xmlns:xdr="http://schemas.openxmlformats.org/drawingml/2006/spreadsheetDrawing">
      <xdr:col>72</xdr:col>
      <xdr:colOff>38100</xdr:colOff>
      <xdr:row>79</xdr:row>
      <xdr:rowOff>36830</xdr:rowOff>
    </xdr:to>
    <xdr:sp macro="" textlink="">
      <xdr:nvSpPr>
        <xdr:cNvPr id="668" name="楕円 667"/>
        <xdr:cNvSpPr/>
      </xdr:nvSpPr>
      <xdr:spPr>
        <a:xfrm>
          <a:off x="13652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53340</xdr:rowOff>
    </xdr:from>
    <xdr:ext cx="530860" cy="255270"/>
    <xdr:sp macro="" textlink="">
      <xdr:nvSpPr>
        <xdr:cNvPr id="669" name="テキスト ボックス 668"/>
        <xdr:cNvSpPr txBox="1"/>
      </xdr:nvSpPr>
      <xdr:spPr>
        <a:xfrm>
          <a:off x="13435965" y="13254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119380</xdr:rowOff>
    </xdr:from>
    <xdr:to xmlns:xdr="http://schemas.openxmlformats.org/drawingml/2006/spreadsheetDrawing">
      <xdr:col>67</xdr:col>
      <xdr:colOff>101600</xdr:colOff>
      <xdr:row>79</xdr:row>
      <xdr:rowOff>49530</xdr:rowOff>
    </xdr:to>
    <xdr:sp macro="" textlink="">
      <xdr:nvSpPr>
        <xdr:cNvPr id="670" name="楕円 669"/>
        <xdr:cNvSpPr/>
      </xdr:nvSpPr>
      <xdr:spPr>
        <a:xfrm>
          <a:off x="12763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66040</xdr:rowOff>
    </xdr:from>
    <xdr:ext cx="530860" cy="255270"/>
    <xdr:sp macro="" textlink="">
      <xdr:nvSpPr>
        <xdr:cNvPr id="671" name="テキスト ボックス 670"/>
        <xdr:cNvSpPr txBox="1"/>
      </xdr:nvSpPr>
      <xdr:spPr>
        <a:xfrm>
          <a:off x="12546965" y="13267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80" name="テキスト ボックス 679"/>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2" name="直線コネクタ 68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83" name="テキスト ボックス 682"/>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4" name="直線コネクタ 68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270"/>
    <xdr:sp macro="" textlink="">
      <xdr:nvSpPr>
        <xdr:cNvPr id="685" name="テキスト ボックス 684"/>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6" name="直線コネクタ 68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87" name="テキスト ボックス 686"/>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8" name="直線コネクタ 68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89" name="テキスト ボックス 688"/>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1" name="テキスト ボックス 690"/>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xdr:rowOff>
    </xdr:from>
    <xdr:to xmlns:xdr="http://schemas.openxmlformats.org/drawingml/2006/spreadsheetDrawing">
      <xdr:col>85</xdr:col>
      <xdr:colOff>126365</xdr:colOff>
      <xdr:row>98</xdr:row>
      <xdr:rowOff>54610</xdr:rowOff>
    </xdr:to>
    <xdr:cxnSp macro="">
      <xdr:nvCxnSpPr>
        <xdr:cNvPr id="693" name="直線コネクタ 692"/>
        <xdr:cNvCxnSpPr/>
      </xdr:nvCxnSpPr>
      <xdr:spPr>
        <a:xfrm flipV="1">
          <a:off x="16317595" y="15433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58420</xdr:rowOff>
    </xdr:from>
    <xdr:ext cx="469900" cy="259080"/>
    <xdr:sp macro="" textlink="">
      <xdr:nvSpPr>
        <xdr:cNvPr id="694" name="公債費最小値テキスト"/>
        <xdr:cNvSpPr txBox="1"/>
      </xdr:nvSpPr>
      <xdr:spPr>
        <a:xfrm>
          <a:off x="16370300" y="1686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54610</xdr:rowOff>
    </xdr:from>
    <xdr:to xmlns:xdr="http://schemas.openxmlformats.org/drawingml/2006/spreadsheetDrawing">
      <xdr:col>86</xdr:col>
      <xdr:colOff>25400</xdr:colOff>
      <xdr:row>98</xdr:row>
      <xdr:rowOff>54610</xdr:rowOff>
    </xdr:to>
    <xdr:cxnSp macro="">
      <xdr:nvCxnSpPr>
        <xdr:cNvPr id="695" name="直線コネクタ 694"/>
        <xdr:cNvCxnSpPr/>
      </xdr:nvCxnSpPr>
      <xdr:spPr>
        <a:xfrm>
          <a:off x="16230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121285</xdr:rowOff>
    </xdr:from>
    <xdr:ext cx="598805" cy="255270"/>
    <xdr:sp macro="" textlink="">
      <xdr:nvSpPr>
        <xdr:cNvPr id="696" name="公債費最大値テキスト"/>
        <xdr:cNvSpPr txBox="1"/>
      </xdr:nvSpPr>
      <xdr:spPr>
        <a:xfrm>
          <a:off x="16370300" y="152088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xdr:rowOff>
    </xdr:from>
    <xdr:to xmlns:xdr="http://schemas.openxmlformats.org/drawingml/2006/spreadsheetDrawing">
      <xdr:col>86</xdr:col>
      <xdr:colOff>25400</xdr:colOff>
      <xdr:row>90</xdr:row>
      <xdr:rowOff>3175</xdr:rowOff>
    </xdr:to>
    <xdr:cxnSp macro="">
      <xdr:nvCxnSpPr>
        <xdr:cNvPr id="697" name="直線コネクタ 696"/>
        <xdr:cNvCxnSpPr/>
      </xdr:nvCxnSpPr>
      <xdr:spPr>
        <a:xfrm>
          <a:off x="16230600" y="1543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143510</xdr:rowOff>
    </xdr:from>
    <xdr:to xmlns:xdr="http://schemas.openxmlformats.org/drawingml/2006/spreadsheetDrawing">
      <xdr:col>85</xdr:col>
      <xdr:colOff>127000</xdr:colOff>
      <xdr:row>96</xdr:row>
      <xdr:rowOff>145415</xdr:rowOff>
    </xdr:to>
    <xdr:cxnSp macro="">
      <xdr:nvCxnSpPr>
        <xdr:cNvPr id="698" name="直線コネクタ 697"/>
        <xdr:cNvCxnSpPr/>
      </xdr:nvCxnSpPr>
      <xdr:spPr>
        <a:xfrm flipV="1">
          <a:off x="15481300" y="16602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146050</xdr:rowOff>
    </xdr:from>
    <xdr:ext cx="534670" cy="255270"/>
    <xdr:sp macro="" textlink="">
      <xdr:nvSpPr>
        <xdr:cNvPr id="699" name="公債費平均値テキスト"/>
        <xdr:cNvSpPr txBox="1"/>
      </xdr:nvSpPr>
      <xdr:spPr>
        <a:xfrm>
          <a:off x="16370300" y="162623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0" name="フローチャート: 判断 699"/>
        <xdr:cNvSpPr/>
      </xdr:nvSpPr>
      <xdr:spPr>
        <a:xfrm>
          <a:off x="162687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145415</xdr:rowOff>
    </xdr:from>
    <xdr:to xmlns:xdr="http://schemas.openxmlformats.org/drawingml/2006/spreadsheetDrawing">
      <xdr:col>81</xdr:col>
      <xdr:colOff>50800</xdr:colOff>
      <xdr:row>96</xdr:row>
      <xdr:rowOff>149225</xdr:rowOff>
    </xdr:to>
    <xdr:cxnSp macro="">
      <xdr:nvCxnSpPr>
        <xdr:cNvPr id="701" name="直線コネクタ 700"/>
        <xdr:cNvCxnSpPr/>
      </xdr:nvCxnSpPr>
      <xdr:spPr>
        <a:xfrm flipV="1">
          <a:off x="14592300" y="166046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120650</xdr:rowOff>
    </xdr:from>
    <xdr:to xmlns:xdr="http://schemas.openxmlformats.org/drawingml/2006/spreadsheetDrawing">
      <xdr:col>81</xdr:col>
      <xdr:colOff>101600</xdr:colOff>
      <xdr:row>96</xdr:row>
      <xdr:rowOff>50165</xdr:rowOff>
    </xdr:to>
    <xdr:sp macro="" textlink="">
      <xdr:nvSpPr>
        <xdr:cNvPr id="702" name="フローチャート: 判断 701"/>
        <xdr:cNvSpPr/>
      </xdr:nvSpPr>
      <xdr:spPr>
        <a:xfrm>
          <a:off x="15430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66675</xdr:rowOff>
    </xdr:from>
    <xdr:ext cx="530860" cy="255270"/>
    <xdr:sp macro="" textlink="">
      <xdr:nvSpPr>
        <xdr:cNvPr id="703" name="テキスト ボックス 702"/>
        <xdr:cNvSpPr txBox="1"/>
      </xdr:nvSpPr>
      <xdr:spPr>
        <a:xfrm>
          <a:off x="15213965" y="16182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142240</xdr:rowOff>
    </xdr:from>
    <xdr:to xmlns:xdr="http://schemas.openxmlformats.org/drawingml/2006/spreadsheetDrawing">
      <xdr:col>76</xdr:col>
      <xdr:colOff>114300</xdr:colOff>
      <xdr:row>96</xdr:row>
      <xdr:rowOff>149225</xdr:rowOff>
    </xdr:to>
    <xdr:cxnSp macro="">
      <xdr:nvCxnSpPr>
        <xdr:cNvPr id="704" name="直線コネクタ 703"/>
        <xdr:cNvCxnSpPr/>
      </xdr:nvCxnSpPr>
      <xdr:spPr>
        <a:xfrm>
          <a:off x="13703300" y="166014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83820</xdr:rowOff>
    </xdr:from>
    <xdr:to xmlns:xdr="http://schemas.openxmlformats.org/drawingml/2006/spreadsheetDrawing">
      <xdr:col>76</xdr:col>
      <xdr:colOff>165100</xdr:colOff>
      <xdr:row>96</xdr:row>
      <xdr:rowOff>13970</xdr:rowOff>
    </xdr:to>
    <xdr:sp macro="" textlink="">
      <xdr:nvSpPr>
        <xdr:cNvPr id="705" name="フローチャート: 判断 704"/>
        <xdr:cNvSpPr/>
      </xdr:nvSpPr>
      <xdr:spPr>
        <a:xfrm>
          <a:off x="14541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30480</xdr:rowOff>
    </xdr:from>
    <xdr:ext cx="530860" cy="255270"/>
    <xdr:sp macro="" textlink="">
      <xdr:nvSpPr>
        <xdr:cNvPr id="706" name="テキスト ボックス 705"/>
        <xdr:cNvSpPr txBox="1"/>
      </xdr:nvSpPr>
      <xdr:spPr>
        <a:xfrm>
          <a:off x="14324965" y="16146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142240</xdr:rowOff>
    </xdr:from>
    <xdr:to xmlns:xdr="http://schemas.openxmlformats.org/drawingml/2006/spreadsheetDrawing">
      <xdr:col>71</xdr:col>
      <xdr:colOff>177800</xdr:colOff>
      <xdr:row>96</xdr:row>
      <xdr:rowOff>152400</xdr:rowOff>
    </xdr:to>
    <xdr:cxnSp macro="">
      <xdr:nvCxnSpPr>
        <xdr:cNvPr id="707" name="直線コネクタ 706"/>
        <xdr:cNvCxnSpPr/>
      </xdr:nvCxnSpPr>
      <xdr:spPr>
        <a:xfrm flipV="1">
          <a:off x="12814300" y="16601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08" name="フローチャート: 判断 707"/>
        <xdr:cNvSpPr/>
      </xdr:nvSpPr>
      <xdr:spPr>
        <a:xfrm>
          <a:off x="13652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30860" cy="259080"/>
    <xdr:sp macro="" textlink="">
      <xdr:nvSpPr>
        <xdr:cNvPr id="709" name="テキスト ボックス 708"/>
        <xdr:cNvSpPr txBox="1"/>
      </xdr:nvSpPr>
      <xdr:spPr>
        <a:xfrm>
          <a:off x="13435965" y="16167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127000</xdr:rowOff>
    </xdr:from>
    <xdr:to xmlns:xdr="http://schemas.openxmlformats.org/drawingml/2006/spreadsheetDrawing">
      <xdr:col>67</xdr:col>
      <xdr:colOff>101600</xdr:colOff>
      <xdr:row>96</xdr:row>
      <xdr:rowOff>57150</xdr:rowOff>
    </xdr:to>
    <xdr:sp macro="" textlink="">
      <xdr:nvSpPr>
        <xdr:cNvPr id="710" name="フローチャート: 判断 709"/>
        <xdr:cNvSpPr/>
      </xdr:nvSpPr>
      <xdr:spPr>
        <a:xfrm>
          <a:off x="12763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73660</xdr:rowOff>
    </xdr:from>
    <xdr:ext cx="530860" cy="259080"/>
    <xdr:sp macro="" textlink="">
      <xdr:nvSpPr>
        <xdr:cNvPr id="711" name="テキスト ボックス 710"/>
        <xdr:cNvSpPr txBox="1"/>
      </xdr:nvSpPr>
      <xdr:spPr>
        <a:xfrm>
          <a:off x="12546965" y="16189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92075</xdr:rowOff>
    </xdr:from>
    <xdr:to xmlns:xdr="http://schemas.openxmlformats.org/drawingml/2006/spreadsheetDrawing">
      <xdr:col>85</xdr:col>
      <xdr:colOff>177800</xdr:colOff>
      <xdr:row>97</xdr:row>
      <xdr:rowOff>22225</xdr:rowOff>
    </xdr:to>
    <xdr:sp macro="" textlink="">
      <xdr:nvSpPr>
        <xdr:cNvPr id="717" name="楕円 716"/>
        <xdr:cNvSpPr/>
      </xdr:nvSpPr>
      <xdr:spPr>
        <a:xfrm>
          <a:off x="162687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70485</xdr:rowOff>
    </xdr:from>
    <xdr:ext cx="534670" cy="259080"/>
    <xdr:sp macro="" textlink="">
      <xdr:nvSpPr>
        <xdr:cNvPr id="718" name="公債費該当値テキスト"/>
        <xdr:cNvSpPr txBox="1"/>
      </xdr:nvSpPr>
      <xdr:spPr>
        <a:xfrm>
          <a:off x="16370300"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94615</xdr:rowOff>
    </xdr:from>
    <xdr:to xmlns:xdr="http://schemas.openxmlformats.org/drawingml/2006/spreadsheetDrawing">
      <xdr:col>81</xdr:col>
      <xdr:colOff>101600</xdr:colOff>
      <xdr:row>97</xdr:row>
      <xdr:rowOff>24765</xdr:rowOff>
    </xdr:to>
    <xdr:sp macro="" textlink="">
      <xdr:nvSpPr>
        <xdr:cNvPr id="719" name="楕円 718"/>
        <xdr:cNvSpPr/>
      </xdr:nvSpPr>
      <xdr:spPr>
        <a:xfrm>
          <a:off x="15430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15875</xdr:rowOff>
    </xdr:from>
    <xdr:ext cx="530860" cy="259080"/>
    <xdr:sp macro="" textlink="">
      <xdr:nvSpPr>
        <xdr:cNvPr id="720" name="テキスト ボックス 719"/>
        <xdr:cNvSpPr txBox="1"/>
      </xdr:nvSpPr>
      <xdr:spPr>
        <a:xfrm>
          <a:off x="15213965" y="16646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98425</xdr:rowOff>
    </xdr:from>
    <xdr:to xmlns:xdr="http://schemas.openxmlformats.org/drawingml/2006/spreadsheetDrawing">
      <xdr:col>76</xdr:col>
      <xdr:colOff>165100</xdr:colOff>
      <xdr:row>97</xdr:row>
      <xdr:rowOff>29210</xdr:rowOff>
    </xdr:to>
    <xdr:sp macro="" textlink="">
      <xdr:nvSpPr>
        <xdr:cNvPr id="721" name="楕円 720"/>
        <xdr:cNvSpPr/>
      </xdr:nvSpPr>
      <xdr:spPr>
        <a:xfrm>
          <a:off x="1454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19685</xdr:rowOff>
    </xdr:from>
    <xdr:ext cx="530860" cy="255270"/>
    <xdr:sp macro="" textlink="">
      <xdr:nvSpPr>
        <xdr:cNvPr id="722" name="テキスト ボックス 721"/>
        <xdr:cNvSpPr txBox="1"/>
      </xdr:nvSpPr>
      <xdr:spPr>
        <a:xfrm>
          <a:off x="14324965" y="16650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91440</xdr:rowOff>
    </xdr:from>
    <xdr:to xmlns:xdr="http://schemas.openxmlformats.org/drawingml/2006/spreadsheetDrawing">
      <xdr:col>72</xdr:col>
      <xdr:colOff>38100</xdr:colOff>
      <xdr:row>97</xdr:row>
      <xdr:rowOff>21590</xdr:rowOff>
    </xdr:to>
    <xdr:sp macro="" textlink="">
      <xdr:nvSpPr>
        <xdr:cNvPr id="723" name="楕円 722"/>
        <xdr:cNvSpPr/>
      </xdr:nvSpPr>
      <xdr:spPr>
        <a:xfrm>
          <a:off x="13652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12700</xdr:rowOff>
    </xdr:from>
    <xdr:ext cx="530860" cy="259080"/>
    <xdr:sp macro="" textlink="">
      <xdr:nvSpPr>
        <xdr:cNvPr id="724" name="テキスト ボックス 723"/>
        <xdr:cNvSpPr txBox="1"/>
      </xdr:nvSpPr>
      <xdr:spPr>
        <a:xfrm>
          <a:off x="13435965" y="1664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101600</xdr:rowOff>
    </xdr:from>
    <xdr:to xmlns:xdr="http://schemas.openxmlformats.org/drawingml/2006/spreadsheetDrawing">
      <xdr:col>67</xdr:col>
      <xdr:colOff>101600</xdr:colOff>
      <xdr:row>97</xdr:row>
      <xdr:rowOff>31750</xdr:rowOff>
    </xdr:to>
    <xdr:sp macro="" textlink="">
      <xdr:nvSpPr>
        <xdr:cNvPr id="725" name="楕円 724"/>
        <xdr:cNvSpPr/>
      </xdr:nvSpPr>
      <xdr:spPr>
        <a:xfrm>
          <a:off x="12763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23495</xdr:rowOff>
    </xdr:from>
    <xdr:ext cx="530860" cy="259080"/>
    <xdr:sp macro="" textlink="">
      <xdr:nvSpPr>
        <xdr:cNvPr id="726" name="テキスト ボックス 725"/>
        <xdr:cNvSpPr txBox="1"/>
      </xdr:nvSpPr>
      <xdr:spPr>
        <a:xfrm>
          <a:off x="12546965" y="16654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5" name="テキスト ボックス 734"/>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7" name="直線コネクタ 73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38" name="テキスト ボックス 737"/>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9" name="直線コネクタ 73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3380" cy="259080"/>
    <xdr:sp macro="" textlink="">
      <xdr:nvSpPr>
        <xdr:cNvPr id="740" name="テキスト ボックス 739"/>
        <xdr:cNvSpPr txBox="1"/>
      </xdr:nvSpPr>
      <xdr:spPr>
        <a:xfrm>
          <a:off x="17910810" y="6207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1" name="直線コネクタ 74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3550" cy="255270"/>
    <xdr:sp macro="" textlink="">
      <xdr:nvSpPr>
        <xdr:cNvPr id="742" name="テキスト ボックス 741"/>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3" name="直線コネクタ 74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3550" cy="259080"/>
    <xdr:sp macro="" textlink="">
      <xdr:nvSpPr>
        <xdr:cNvPr id="744" name="テキスト ボックス 743"/>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5" name="直線コネクタ 74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3550" cy="259080"/>
    <xdr:sp macro="" textlink="">
      <xdr:nvSpPr>
        <xdr:cNvPr id="746" name="テキスト ボックス 745"/>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48" name="テキスト ボックス 747"/>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50" name="直線コネクタ 749"/>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69850</xdr:rowOff>
    </xdr:from>
    <xdr:ext cx="249555" cy="259080"/>
    <xdr:sp macro="" textlink="">
      <xdr:nvSpPr>
        <xdr:cNvPr id="751" name="諸支出金最小値テキスト"/>
        <xdr:cNvSpPr txBox="1"/>
      </xdr:nvSpPr>
      <xdr:spPr>
        <a:xfrm>
          <a:off x="22212300" y="6756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2" name="直線コネクタ 75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469900" cy="259080"/>
    <xdr:sp macro="" textlink="">
      <xdr:nvSpPr>
        <xdr:cNvPr id="753" name="諸支出金最大値テキスト"/>
        <xdr:cNvSpPr txBox="1"/>
      </xdr:nvSpPr>
      <xdr:spPr>
        <a:xfrm>
          <a:off x="22212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54" name="直線コネクタ 753"/>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5" name="直線コネクタ 75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158750</xdr:rowOff>
    </xdr:from>
    <xdr:ext cx="313690" cy="259080"/>
    <xdr:sp macro="" textlink="">
      <xdr:nvSpPr>
        <xdr:cNvPr id="756" name="諸支出金平均値テキスト"/>
        <xdr:cNvSpPr txBox="1"/>
      </xdr:nvSpPr>
      <xdr:spPr>
        <a:xfrm>
          <a:off x="22212300" y="65024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135890</xdr:rowOff>
    </xdr:from>
    <xdr:to xmlns:xdr="http://schemas.openxmlformats.org/drawingml/2006/spreadsheetDrawing">
      <xdr:col>116</xdr:col>
      <xdr:colOff>114300</xdr:colOff>
      <xdr:row>39</xdr:row>
      <xdr:rowOff>66040</xdr:rowOff>
    </xdr:to>
    <xdr:sp macro="" textlink="">
      <xdr:nvSpPr>
        <xdr:cNvPr id="757" name="フローチャート: 判断 756"/>
        <xdr:cNvSpPr/>
      </xdr:nvSpPr>
      <xdr:spPr>
        <a:xfrm>
          <a:off x="221107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8" name="直線コネクタ 75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82550</xdr:rowOff>
    </xdr:to>
    <xdr:sp macro="" textlink="">
      <xdr:nvSpPr>
        <xdr:cNvPr id="759" name="フローチャート: 判断 758"/>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99060</xdr:rowOff>
    </xdr:from>
    <xdr:ext cx="313690" cy="255270"/>
    <xdr:sp macro="" textlink="">
      <xdr:nvSpPr>
        <xdr:cNvPr id="760" name="テキスト ボックス 759"/>
        <xdr:cNvSpPr txBox="1"/>
      </xdr:nvSpPr>
      <xdr:spPr>
        <a:xfrm>
          <a:off x="21166455" y="64427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1" name="直線コネクタ 76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114300</xdr:rowOff>
    </xdr:from>
    <xdr:to xmlns:xdr="http://schemas.openxmlformats.org/drawingml/2006/spreadsheetDrawing">
      <xdr:col>107</xdr:col>
      <xdr:colOff>101600</xdr:colOff>
      <xdr:row>39</xdr:row>
      <xdr:rowOff>44450</xdr:rowOff>
    </xdr:to>
    <xdr:sp macro="" textlink="">
      <xdr:nvSpPr>
        <xdr:cNvPr id="762" name="フローチャート: 判断 761"/>
        <xdr:cNvSpPr/>
      </xdr:nvSpPr>
      <xdr:spPr>
        <a:xfrm>
          <a:off x="2038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60960</xdr:rowOff>
    </xdr:from>
    <xdr:ext cx="313690" cy="259080"/>
    <xdr:sp macro="" textlink="">
      <xdr:nvSpPr>
        <xdr:cNvPr id="763" name="テキスト ボックス 762"/>
        <xdr:cNvSpPr txBox="1"/>
      </xdr:nvSpPr>
      <xdr:spPr>
        <a:xfrm>
          <a:off x="20277455" y="6404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4" name="直線コネクタ 76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5" name="フローチャート: 判断 764"/>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99695</xdr:rowOff>
    </xdr:from>
    <xdr:ext cx="313690" cy="255270"/>
    <xdr:sp macro="" textlink="">
      <xdr:nvSpPr>
        <xdr:cNvPr id="766" name="テキスト ボックス 765"/>
        <xdr:cNvSpPr txBox="1"/>
      </xdr:nvSpPr>
      <xdr:spPr>
        <a:xfrm>
          <a:off x="19388455" y="644334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フローチャート: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68" name="テキスト ボックス 767"/>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114300</xdr:rowOff>
    </xdr:from>
    <xdr:ext cx="249555" cy="259080"/>
    <xdr:sp macro="" textlink="">
      <xdr:nvSpPr>
        <xdr:cNvPr id="775" name="諸支出金該当値テキスト"/>
        <xdr:cNvSpPr txBox="1"/>
      </xdr:nvSpPr>
      <xdr:spPr>
        <a:xfrm>
          <a:off x="22212300" y="6629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77" name="テキスト ボックス 776"/>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79" name="テキスト ボックス 778"/>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81" name="テキスト ボックス 780"/>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5745" cy="255270"/>
    <xdr:sp macro="" textlink="">
      <xdr:nvSpPr>
        <xdr:cNvPr id="783" name="テキスト ボックス 782"/>
        <xdr:cNvSpPr txBox="1"/>
      </xdr:nvSpPr>
      <xdr:spPr>
        <a:xfrm>
          <a:off x="18531840" y="6455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92" name="テキスト ボックス 791"/>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95" name="テキスト ボックス 794"/>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97" name="テキスト ボックス 796"/>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09" name="テキスト ボックス 808"/>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12" name="テキスト ボックス 811"/>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15" name="テキスト ボックス 814"/>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17" name="テキスト ボックス 816"/>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26" name="テキスト ボックス 825"/>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28" name="テキスト ボックス 827"/>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30" name="テキスト ボックス 829"/>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32" name="テキスト ボックス 831"/>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民生費は、住民税非課税世帯等臨時特別給付事業、住民税均等割のみ課税世帯臨時特別給付事業、障害福祉費（自立支援給付費、障害児入所給付費）などにより、高い水準を推移している。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災害復旧費は、</a:t>
          </a:r>
          <a:r>
            <a:rPr kumimoji="1" lang="en-US" altLang="ja-JP" sz="1300">
              <a:latin typeface="ＭＳ Ｐゴシック"/>
              <a:ea typeface="ＭＳ Ｐゴシック"/>
            </a:rPr>
            <a:t>R5</a:t>
          </a:r>
          <a:r>
            <a:rPr kumimoji="1" lang="ja-JP" altLang="en-US" sz="1300">
              <a:latin typeface="ＭＳ Ｐゴシック"/>
              <a:ea typeface="ＭＳ Ｐゴシック"/>
            </a:rPr>
            <a:t>年</a:t>
          </a:r>
          <a:r>
            <a:rPr kumimoji="1" lang="en-US" altLang="ja-JP" sz="1300">
              <a:latin typeface="ＭＳ Ｐゴシック"/>
              <a:ea typeface="ＭＳ Ｐゴシック"/>
            </a:rPr>
            <a:t>7</a:t>
          </a:r>
          <a:r>
            <a:rPr kumimoji="1" lang="ja-JP" altLang="en-US" sz="1300">
              <a:latin typeface="ＭＳ Ｐゴシック"/>
              <a:ea typeface="ＭＳ Ｐゴシック"/>
            </a:rPr>
            <a:t>月の豪雨災害による道路、河川、農林業施設の復旧工事のため、公共土木施設補助災害復旧費、農地農林業施設補助災害復旧費などにより、高い水準を推移している。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土木費は、公園整備事業費、緊急自然災害防止対策事業（道路防災）、社会資本整備総合交付金事業などにより、増加となった。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今後は、老朽化に伴う公共施設や学校施設の維持補修及び更新等（建替え、複合化）が大きな課題であり、公共施設等総合管理計画及び個別施設計画に基づき、適正な管理を行い財政の健全化を図る。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300">
              <a:latin typeface="ＭＳ ゴシック"/>
              <a:ea typeface="ＭＳ ゴシック"/>
            </a:rPr>
            <a:t>R6</a:t>
          </a:r>
          <a:r>
            <a:rPr kumimoji="1" lang="ja-JP" altLang="en-US" sz="1300">
              <a:latin typeface="ＭＳ ゴシック"/>
              <a:ea typeface="ＭＳ ゴシック"/>
            </a:rPr>
            <a:t>は、実質収支比率が</a:t>
          </a:r>
          <a:r>
            <a:rPr kumimoji="1" lang="en-US" altLang="ja-JP" sz="1300">
              <a:latin typeface="ＭＳ ゴシック"/>
              <a:ea typeface="ＭＳ ゴシック"/>
            </a:rPr>
            <a:t>9.29</a:t>
          </a:r>
          <a:r>
            <a:rPr kumimoji="1" lang="ja-JP" altLang="en-US" sz="1300">
              <a:latin typeface="ＭＳ ゴシック"/>
              <a:ea typeface="ＭＳ ゴシック"/>
            </a:rPr>
            <a:t>％、実質単年度収支が</a:t>
          </a:r>
          <a:r>
            <a:rPr kumimoji="1" lang="en-US" altLang="ja-JP" sz="1300">
              <a:latin typeface="ＭＳ ゴシック"/>
              <a:ea typeface="ＭＳ ゴシック"/>
            </a:rPr>
            <a:t>6.55</a:t>
          </a:r>
          <a:r>
            <a:rPr kumimoji="1" lang="ja-JP" altLang="en-US" sz="1300">
              <a:latin typeface="ＭＳ ゴシック"/>
              <a:ea typeface="ＭＳ ゴシック"/>
            </a:rPr>
            <a:t>％と、いずれも大幅に改善し、特に実質単年度収支は</a:t>
          </a:r>
          <a:r>
            <a:rPr kumimoji="1" lang="en-US" altLang="ja-JP" sz="1300">
              <a:latin typeface="ＭＳ ゴシック"/>
              <a:ea typeface="ＭＳ ゴシック"/>
            </a:rPr>
            <a:t>R5</a:t>
          </a:r>
          <a:r>
            <a:rPr kumimoji="1" lang="ja-JP" altLang="en-US" sz="1300">
              <a:latin typeface="ＭＳ ゴシック"/>
              <a:ea typeface="ＭＳ ゴシック"/>
            </a:rPr>
            <a:t>の▲</a:t>
          </a:r>
          <a:r>
            <a:rPr kumimoji="1" lang="en-US" altLang="ja-JP" sz="1300">
              <a:latin typeface="ＭＳ ゴシック"/>
              <a:ea typeface="ＭＳ ゴシック"/>
            </a:rPr>
            <a:t>4.25</a:t>
          </a:r>
          <a:r>
            <a:rPr kumimoji="1" lang="ja-JP" altLang="en-US" sz="1300">
              <a:latin typeface="ＭＳ ゴシック"/>
              <a:ea typeface="ＭＳ ゴシック"/>
            </a:rPr>
            <a:t>％から黒字に転換するなど、単年度の財政運営は着実に改善している。財政調整基金残高も標準財政規模比</a:t>
          </a:r>
          <a:r>
            <a:rPr kumimoji="1" lang="en-US" altLang="ja-JP" sz="1300">
              <a:latin typeface="ＭＳ ゴシック"/>
              <a:ea typeface="ＭＳ ゴシック"/>
            </a:rPr>
            <a:t>36</a:t>
          </a:r>
          <a:r>
            <a:rPr kumimoji="1" lang="ja-JP" altLang="en-US" sz="1300">
              <a:latin typeface="ＭＳ ゴシック"/>
              <a:ea typeface="ＭＳ ゴシック"/>
            </a:rPr>
            <a:t>％台を維持しており、財政基盤の安定性は確保されている。実質収支比率が</a:t>
          </a:r>
          <a:r>
            <a:rPr kumimoji="1" lang="en-US" altLang="ja-JP" sz="1300">
              <a:latin typeface="ＭＳ ゴシック"/>
              <a:ea typeface="ＭＳ ゴシック"/>
            </a:rPr>
            <a:t>9</a:t>
          </a:r>
          <a:r>
            <a:rPr kumimoji="1" lang="ja-JP" altLang="en-US" sz="1300">
              <a:latin typeface="ＭＳ ゴシック"/>
              <a:ea typeface="ＭＳ ゴシック"/>
            </a:rPr>
            <a:t>％を超える水準にあることから、歳出予算の効果的な執行という観点から、翌年度以降の予算編成において適切な財源配分を検討していく必要がある。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R6</a:t>
          </a:r>
          <a:r>
            <a:rPr kumimoji="1" lang="ja-JP" altLang="en-US" sz="1400">
              <a:latin typeface="ＭＳ ゴシック"/>
              <a:ea typeface="ＭＳ ゴシック"/>
            </a:rPr>
            <a:t>決算における連結実質収支は、全会計で黒字を確保しており、連結ベースでの財政健全性は維持されている。連結黒字の構成をみると、水道事業会計が全体の約</a:t>
          </a:r>
          <a:r>
            <a:rPr kumimoji="1" lang="en-US" altLang="ja-JP" sz="1400">
              <a:latin typeface="ＭＳ ゴシック"/>
              <a:ea typeface="ＭＳ ゴシック"/>
            </a:rPr>
            <a:t>66</a:t>
          </a:r>
          <a:r>
            <a:rPr kumimoji="1" lang="ja-JP" altLang="en-US" sz="1400">
              <a:latin typeface="ＭＳ ゴシック"/>
              <a:ea typeface="ＭＳ ゴシック"/>
            </a:rPr>
            <a:t>％、一般会計が約</a:t>
          </a:r>
          <a:r>
            <a:rPr kumimoji="1" lang="en-US" altLang="ja-JP" sz="1400">
              <a:latin typeface="ＭＳ ゴシック"/>
              <a:ea typeface="ＭＳ ゴシック"/>
            </a:rPr>
            <a:t>24</a:t>
          </a:r>
          <a:r>
            <a:rPr kumimoji="1" lang="ja-JP" altLang="en-US" sz="1400">
              <a:latin typeface="ＭＳ ゴシック"/>
              <a:ea typeface="ＭＳ ゴシック"/>
            </a:rPr>
            <a:t>％を占めており、この</a:t>
          </a:r>
          <a:r>
            <a:rPr kumimoji="1" lang="en-US" altLang="ja-JP" sz="1400">
              <a:latin typeface="ＭＳ ゴシック"/>
              <a:ea typeface="ＭＳ ゴシック"/>
            </a:rPr>
            <a:t>2</a:t>
          </a:r>
          <a:r>
            <a:rPr kumimoji="1" lang="ja-JP" altLang="en-US" sz="1400">
              <a:latin typeface="ＭＳ ゴシック"/>
              <a:ea typeface="ＭＳ ゴシック"/>
            </a:rPr>
            <a:t>会計が連結全体の健全性を支える構造となっている。特に</a:t>
          </a:r>
          <a:r>
            <a:rPr kumimoji="1" lang="en-US" altLang="ja-JP" sz="1400">
              <a:latin typeface="ＭＳ ゴシック"/>
              <a:ea typeface="ＭＳ ゴシック"/>
            </a:rPr>
            <a:t>R6</a:t>
          </a:r>
          <a:r>
            <a:rPr kumimoji="1" lang="ja-JP" altLang="en-US" sz="1400">
              <a:latin typeface="ＭＳ ゴシック"/>
              <a:ea typeface="ＭＳ ゴシック"/>
            </a:rPr>
            <a:t>は一般会計の黒字幅が大幅に拡大（＋</a:t>
          </a:r>
          <a:r>
            <a:rPr kumimoji="1" lang="en-US" altLang="ja-JP" sz="1400">
              <a:latin typeface="ＭＳ ゴシック"/>
              <a:ea typeface="ＭＳ ゴシック"/>
            </a:rPr>
            <a:t>5.75</a:t>
          </a:r>
          <a:r>
            <a:rPr kumimoji="1" lang="ja-JP" altLang="en-US" sz="1400">
              <a:latin typeface="ＭＳ ゴシック"/>
              <a:ea typeface="ＭＳ ゴシック"/>
            </a:rPr>
            <a:t>ポイント）したことが、連結全体の黒字拡大に大きく寄与している。一方、国民健康保険特別会計は唯一の減少（▲</a:t>
          </a:r>
          <a:r>
            <a:rPr kumimoji="1" lang="en-US" altLang="ja-JP" sz="1400">
              <a:latin typeface="ＭＳ ゴシック"/>
              <a:ea typeface="ＭＳ ゴシック"/>
            </a:rPr>
            <a:t>0.18</a:t>
          </a:r>
          <a:r>
            <a:rPr kumimoji="1" lang="ja-JP" altLang="en-US" sz="1400">
              <a:latin typeface="ＭＳ ゴシック"/>
              <a:ea typeface="ＭＳ ゴシック"/>
            </a:rPr>
            <a:t>ポイント）となっており、医療費の動向や被保険者数の推移を踏まえた注視が必要である。水道事業会計の高い黒字水準については、今後見込まれる管路等の更新投資に備えた計画的な財政運営が求められ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131</v>
      </c>
      <c r="C3" s="22"/>
      <c r="D3" s="22"/>
      <c r="E3" s="44"/>
      <c r="F3" s="44"/>
      <c r="G3" s="44"/>
      <c r="H3" s="44"/>
      <c r="I3" s="44"/>
      <c r="J3" s="44"/>
      <c r="K3" s="44"/>
      <c r="L3" s="44" t="s">
        <v>134</v>
      </c>
      <c r="M3" s="44"/>
      <c r="N3" s="44"/>
      <c r="O3" s="44"/>
      <c r="P3" s="44"/>
      <c r="Q3" s="44"/>
      <c r="R3" s="94"/>
      <c r="S3" s="94"/>
      <c r="T3" s="94"/>
      <c r="U3" s="94"/>
      <c r="V3" s="112"/>
      <c r="W3" s="127" t="s">
        <v>135</v>
      </c>
      <c r="X3" s="137"/>
      <c r="Y3" s="137"/>
      <c r="Z3" s="137"/>
      <c r="AA3" s="137"/>
      <c r="AB3" s="22"/>
      <c r="AC3" s="94" t="s">
        <v>137</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9784762</v>
      </c>
      <c r="BO4" s="216"/>
      <c r="BP4" s="216"/>
      <c r="BQ4" s="216"/>
      <c r="BR4" s="216"/>
      <c r="BS4" s="216"/>
      <c r="BT4" s="216"/>
      <c r="BU4" s="219"/>
      <c r="BV4" s="213">
        <v>9306925</v>
      </c>
      <c r="BW4" s="216"/>
      <c r="BX4" s="216"/>
      <c r="BY4" s="216"/>
      <c r="BZ4" s="216"/>
      <c r="CA4" s="216"/>
      <c r="CB4" s="216"/>
      <c r="CC4" s="219"/>
      <c r="CD4" s="222" t="s">
        <v>138</v>
      </c>
      <c r="CE4" s="223"/>
      <c r="CF4" s="223"/>
      <c r="CG4" s="223"/>
      <c r="CH4" s="223"/>
      <c r="CI4" s="223"/>
      <c r="CJ4" s="223"/>
      <c r="CK4" s="223"/>
      <c r="CL4" s="223"/>
      <c r="CM4" s="223"/>
      <c r="CN4" s="223"/>
      <c r="CO4" s="223"/>
      <c r="CP4" s="223"/>
      <c r="CQ4" s="223"/>
      <c r="CR4" s="223"/>
      <c r="CS4" s="226"/>
      <c r="CT4" s="229">
        <v>9.3000000000000007</v>
      </c>
      <c r="CU4" s="237"/>
      <c r="CV4" s="237"/>
      <c r="CW4" s="237"/>
      <c r="CX4" s="237"/>
      <c r="CY4" s="237"/>
      <c r="CZ4" s="237"/>
      <c r="DA4" s="245"/>
      <c r="DB4" s="229">
        <v>3.5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149</v>
      </c>
      <c r="AN5" s="58"/>
      <c r="AO5" s="58"/>
      <c r="AP5" s="58"/>
      <c r="AQ5" s="58"/>
      <c r="AR5" s="58"/>
      <c r="AS5" s="58"/>
      <c r="AT5" s="63"/>
      <c r="AU5" s="182" t="s">
        <v>66</v>
      </c>
      <c r="AV5" s="139"/>
      <c r="AW5" s="139"/>
      <c r="AX5" s="139"/>
      <c r="AY5" s="190" t="s">
        <v>141</v>
      </c>
      <c r="AZ5" s="198"/>
      <c r="BA5" s="198"/>
      <c r="BB5" s="198"/>
      <c r="BC5" s="198"/>
      <c r="BD5" s="198"/>
      <c r="BE5" s="198"/>
      <c r="BF5" s="198"/>
      <c r="BG5" s="198"/>
      <c r="BH5" s="198"/>
      <c r="BI5" s="198"/>
      <c r="BJ5" s="198"/>
      <c r="BK5" s="198"/>
      <c r="BL5" s="198"/>
      <c r="BM5" s="209"/>
      <c r="BN5" s="214">
        <v>9212318</v>
      </c>
      <c r="BO5" s="217"/>
      <c r="BP5" s="217"/>
      <c r="BQ5" s="217"/>
      <c r="BR5" s="217"/>
      <c r="BS5" s="217"/>
      <c r="BT5" s="217"/>
      <c r="BU5" s="220"/>
      <c r="BV5" s="214">
        <v>9052021</v>
      </c>
      <c r="BW5" s="217"/>
      <c r="BX5" s="217"/>
      <c r="BY5" s="217"/>
      <c r="BZ5" s="217"/>
      <c r="CA5" s="217"/>
      <c r="CB5" s="217"/>
      <c r="CC5" s="220"/>
      <c r="CD5" s="192" t="s">
        <v>151</v>
      </c>
      <c r="CE5" s="111"/>
      <c r="CF5" s="111"/>
      <c r="CG5" s="111"/>
      <c r="CH5" s="111"/>
      <c r="CI5" s="111"/>
      <c r="CJ5" s="111"/>
      <c r="CK5" s="111"/>
      <c r="CL5" s="111"/>
      <c r="CM5" s="111"/>
      <c r="CN5" s="111"/>
      <c r="CO5" s="111"/>
      <c r="CP5" s="111"/>
      <c r="CQ5" s="111"/>
      <c r="CR5" s="111"/>
      <c r="CS5" s="211"/>
      <c r="CT5" s="230">
        <v>89.8</v>
      </c>
      <c r="CU5" s="238"/>
      <c r="CV5" s="238"/>
      <c r="CW5" s="238"/>
      <c r="CX5" s="238"/>
      <c r="CY5" s="238"/>
      <c r="CZ5" s="238"/>
      <c r="DA5" s="246"/>
      <c r="DB5" s="230">
        <v>91.3</v>
      </c>
      <c r="DC5" s="238"/>
      <c r="DD5" s="238"/>
      <c r="DE5" s="238"/>
      <c r="DF5" s="238"/>
      <c r="DG5" s="238"/>
      <c r="DH5" s="238"/>
      <c r="DI5" s="246"/>
    </row>
    <row r="6" spans="1:119" ht="18.75" customHeight="1">
      <c r="A6" s="2"/>
      <c r="B6" s="8" t="s">
        <v>153</v>
      </c>
      <c r="C6" s="25"/>
      <c r="D6" s="25"/>
      <c r="E6" s="47"/>
      <c r="F6" s="47"/>
      <c r="G6" s="47"/>
      <c r="H6" s="47"/>
      <c r="I6" s="47"/>
      <c r="J6" s="47"/>
      <c r="K6" s="47"/>
      <c r="L6" s="47" t="s">
        <v>155</v>
      </c>
      <c r="M6" s="47"/>
      <c r="N6" s="47"/>
      <c r="O6" s="47"/>
      <c r="P6" s="47"/>
      <c r="Q6" s="47"/>
      <c r="R6" s="50"/>
      <c r="S6" s="50"/>
      <c r="T6" s="50"/>
      <c r="U6" s="50"/>
      <c r="V6" s="115"/>
      <c r="W6" s="130" t="s">
        <v>156</v>
      </c>
      <c r="X6" s="56"/>
      <c r="Y6" s="56"/>
      <c r="Z6" s="56"/>
      <c r="AA6" s="56"/>
      <c r="AB6" s="25"/>
      <c r="AC6" s="145" t="s">
        <v>157</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158</v>
      </c>
      <c r="AZ6" s="198"/>
      <c r="BA6" s="198"/>
      <c r="BB6" s="198"/>
      <c r="BC6" s="198"/>
      <c r="BD6" s="198"/>
      <c r="BE6" s="198"/>
      <c r="BF6" s="198"/>
      <c r="BG6" s="198"/>
      <c r="BH6" s="198"/>
      <c r="BI6" s="198"/>
      <c r="BJ6" s="198"/>
      <c r="BK6" s="198"/>
      <c r="BL6" s="198"/>
      <c r="BM6" s="209"/>
      <c r="BN6" s="214">
        <v>572444</v>
      </c>
      <c r="BO6" s="217"/>
      <c r="BP6" s="217"/>
      <c r="BQ6" s="217"/>
      <c r="BR6" s="217"/>
      <c r="BS6" s="217"/>
      <c r="BT6" s="217"/>
      <c r="BU6" s="220"/>
      <c r="BV6" s="214">
        <v>254904</v>
      </c>
      <c r="BW6" s="217"/>
      <c r="BX6" s="217"/>
      <c r="BY6" s="217"/>
      <c r="BZ6" s="217"/>
      <c r="CA6" s="217"/>
      <c r="CB6" s="217"/>
      <c r="CC6" s="220"/>
      <c r="CD6" s="192" t="s">
        <v>161</v>
      </c>
      <c r="CE6" s="111"/>
      <c r="CF6" s="111"/>
      <c r="CG6" s="111"/>
      <c r="CH6" s="111"/>
      <c r="CI6" s="111"/>
      <c r="CJ6" s="111"/>
      <c r="CK6" s="111"/>
      <c r="CL6" s="111"/>
      <c r="CM6" s="111"/>
      <c r="CN6" s="111"/>
      <c r="CO6" s="111"/>
      <c r="CP6" s="111"/>
      <c r="CQ6" s="111"/>
      <c r="CR6" s="111"/>
      <c r="CS6" s="211"/>
      <c r="CT6" s="231">
        <v>90.1</v>
      </c>
      <c r="CU6" s="239"/>
      <c r="CV6" s="239"/>
      <c r="CW6" s="239"/>
      <c r="CX6" s="239"/>
      <c r="CY6" s="239"/>
      <c r="CZ6" s="239"/>
      <c r="DA6" s="247"/>
      <c r="DB6" s="231">
        <v>92.1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66</v>
      </c>
      <c r="AV7" s="139"/>
      <c r="AW7" s="139"/>
      <c r="AX7" s="139"/>
      <c r="AY7" s="190" t="s">
        <v>162</v>
      </c>
      <c r="AZ7" s="198"/>
      <c r="BA7" s="198"/>
      <c r="BB7" s="198"/>
      <c r="BC7" s="198"/>
      <c r="BD7" s="198"/>
      <c r="BE7" s="198"/>
      <c r="BF7" s="198"/>
      <c r="BG7" s="198"/>
      <c r="BH7" s="198"/>
      <c r="BI7" s="198"/>
      <c r="BJ7" s="198"/>
      <c r="BK7" s="198"/>
      <c r="BL7" s="198"/>
      <c r="BM7" s="209"/>
      <c r="BN7" s="214">
        <v>92048</v>
      </c>
      <c r="BO7" s="217"/>
      <c r="BP7" s="217"/>
      <c r="BQ7" s="217"/>
      <c r="BR7" s="217"/>
      <c r="BS7" s="217"/>
      <c r="BT7" s="217"/>
      <c r="BU7" s="220"/>
      <c r="BV7" s="214">
        <v>79908</v>
      </c>
      <c r="BW7" s="217"/>
      <c r="BX7" s="217"/>
      <c r="BY7" s="217"/>
      <c r="BZ7" s="217"/>
      <c r="CA7" s="217"/>
      <c r="CB7" s="217"/>
      <c r="CC7" s="220"/>
      <c r="CD7" s="192" t="s">
        <v>165</v>
      </c>
      <c r="CE7" s="111"/>
      <c r="CF7" s="111"/>
      <c r="CG7" s="111"/>
      <c r="CH7" s="111"/>
      <c r="CI7" s="111"/>
      <c r="CJ7" s="111"/>
      <c r="CK7" s="111"/>
      <c r="CL7" s="111"/>
      <c r="CM7" s="111"/>
      <c r="CN7" s="111"/>
      <c r="CO7" s="111"/>
      <c r="CP7" s="111"/>
      <c r="CQ7" s="111"/>
      <c r="CR7" s="111"/>
      <c r="CS7" s="211"/>
      <c r="CT7" s="214">
        <v>5172013</v>
      </c>
      <c r="CU7" s="217"/>
      <c r="CV7" s="217"/>
      <c r="CW7" s="217"/>
      <c r="CX7" s="217"/>
      <c r="CY7" s="217"/>
      <c r="CZ7" s="217"/>
      <c r="DA7" s="220"/>
      <c r="DB7" s="214">
        <v>4988719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167</v>
      </c>
      <c r="AN8" s="58"/>
      <c r="AO8" s="58"/>
      <c r="AP8" s="58"/>
      <c r="AQ8" s="58"/>
      <c r="AR8" s="58"/>
      <c r="AS8" s="58"/>
      <c r="AT8" s="63"/>
      <c r="AU8" s="182" t="s">
        <v>66</v>
      </c>
      <c r="AV8" s="139"/>
      <c r="AW8" s="139"/>
      <c r="AX8" s="139"/>
      <c r="AY8" s="190" t="s">
        <v>169</v>
      </c>
      <c r="AZ8" s="198"/>
      <c r="BA8" s="198"/>
      <c r="BB8" s="198"/>
      <c r="BC8" s="198"/>
      <c r="BD8" s="198"/>
      <c r="BE8" s="198"/>
      <c r="BF8" s="198"/>
      <c r="BG8" s="198"/>
      <c r="BH8" s="198"/>
      <c r="BI8" s="198"/>
      <c r="BJ8" s="198"/>
      <c r="BK8" s="198"/>
      <c r="BL8" s="198"/>
      <c r="BM8" s="209"/>
      <c r="BN8" s="214">
        <v>480396</v>
      </c>
      <c r="BO8" s="217"/>
      <c r="BP8" s="217"/>
      <c r="BQ8" s="217"/>
      <c r="BR8" s="217"/>
      <c r="BS8" s="217"/>
      <c r="BT8" s="217"/>
      <c r="BU8" s="220"/>
      <c r="BV8" s="214">
        <v>174996</v>
      </c>
      <c r="BW8" s="217"/>
      <c r="BX8" s="217"/>
      <c r="BY8" s="217"/>
      <c r="BZ8" s="217"/>
      <c r="CA8" s="217"/>
      <c r="CB8" s="217"/>
      <c r="CC8" s="220"/>
      <c r="CD8" s="192" t="s">
        <v>170</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19969</v>
      </c>
      <c r="S9" s="106"/>
      <c r="T9" s="106"/>
      <c r="U9" s="106"/>
      <c r="V9" s="117"/>
      <c r="W9" s="127" t="s">
        <v>171</v>
      </c>
      <c r="X9" s="137"/>
      <c r="Y9" s="137"/>
      <c r="Z9" s="137"/>
      <c r="AA9" s="137"/>
      <c r="AB9" s="137"/>
      <c r="AC9" s="137"/>
      <c r="AD9" s="137"/>
      <c r="AE9" s="137"/>
      <c r="AF9" s="137"/>
      <c r="AG9" s="137"/>
      <c r="AH9" s="137"/>
      <c r="AI9" s="137"/>
      <c r="AJ9" s="137"/>
      <c r="AK9" s="137"/>
      <c r="AL9" s="164"/>
      <c r="AM9" s="175" t="s">
        <v>173</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305400</v>
      </c>
      <c r="BO9" s="217"/>
      <c r="BP9" s="217"/>
      <c r="BQ9" s="217"/>
      <c r="BR9" s="217"/>
      <c r="BS9" s="217"/>
      <c r="BT9" s="217"/>
      <c r="BU9" s="220"/>
      <c r="BV9" s="214">
        <v>-214310</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11.6</v>
      </c>
      <c r="CU9" s="238"/>
      <c r="CV9" s="238"/>
      <c r="CW9" s="238"/>
      <c r="CX9" s="238"/>
      <c r="CY9" s="238"/>
      <c r="CZ9" s="238"/>
      <c r="DA9" s="246"/>
      <c r="DB9" s="230">
        <v>11.8</v>
      </c>
      <c r="DC9" s="238"/>
      <c r="DD9" s="238"/>
      <c r="DE9" s="238"/>
      <c r="DF9" s="238"/>
      <c r="DG9" s="238"/>
      <c r="DH9" s="238"/>
      <c r="DI9" s="246"/>
    </row>
    <row r="10" spans="1:119" ht="18.75" customHeight="1">
      <c r="A10" s="2"/>
      <c r="B10" s="10"/>
      <c r="C10" s="27"/>
      <c r="D10" s="27"/>
      <c r="E10" s="27"/>
      <c r="F10" s="27"/>
      <c r="G10" s="27"/>
      <c r="H10" s="27"/>
      <c r="I10" s="27"/>
      <c r="J10" s="27"/>
      <c r="K10" s="31"/>
      <c r="L10" s="52" t="s">
        <v>175</v>
      </c>
      <c r="M10" s="58"/>
      <c r="N10" s="58"/>
      <c r="O10" s="58"/>
      <c r="P10" s="58"/>
      <c r="Q10" s="63"/>
      <c r="R10" s="72">
        <v>20183</v>
      </c>
      <c r="S10" s="80"/>
      <c r="T10" s="80"/>
      <c r="U10" s="80"/>
      <c r="V10" s="118"/>
      <c r="W10" s="128"/>
      <c r="X10" s="54"/>
      <c r="Y10" s="54"/>
      <c r="Z10" s="54"/>
      <c r="AA10" s="54"/>
      <c r="AB10" s="54"/>
      <c r="AC10" s="54"/>
      <c r="AD10" s="54"/>
      <c r="AE10" s="54"/>
      <c r="AF10" s="54"/>
      <c r="AG10" s="54"/>
      <c r="AH10" s="54"/>
      <c r="AI10" s="54"/>
      <c r="AJ10" s="54"/>
      <c r="AK10" s="54"/>
      <c r="AL10" s="165"/>
      <c r="AM10" s="175" t="s">
        <v>177</v>
      </c>
      <c r="AN10" s="58"/>
      <c r="AO10" s="58"/>
      <c r="AP10" s="58"/>
      <c r="AQ10" s="58"/>
      <c r="AR10" s="58"/>
      <c r="AS10" s="58"/>
      <c r="AT10" s="63"/>
      <c r="AU10" s="182" t="s">
        <v>66</v>
      </c>
      <c r="AV10" s="139"/>
      <c r="AW10" s="139"/>
      <c r="AX10" s="139"/>
      <c r="AY10" s="190" t="s">
        <v>179</v>
      </c>
      <c r="AZ10" s="198"/>
      <c r="BA10" s="198"/>
      <c r="BB10" s="198"/>
      <c r="BC10" s="198"/>
      <c r="BD10" s="198"/>
      <c r="BE10" s="198"/>
      <c r="BF10" s="198"/>
      <c r="BG10" s="198"/>
      <c r="BH10" s="198"/>
      <c r="BI10" s="198"/>
      <c r="BJ10" s="198"/>
      <c r="BK10" s="198"/>
      <c r="BL10" s="198"/>
      <c r="BM10" s="209"/>
      <c r="BN10" s="214">
        <v>31988</v>
      </c>
      <c r="BO10" s="217"/>
      <c r="BP10" s="217"/>
      <c r="BQ10" s="217"/>
      <c r="BR10" s="217"/>
      <c r="BS10" s="217"/>
      <c r="BT10" s="217"/>
      <c r="BU10" s="220"/>
      <c r="BV10" s="214">
        <v>1611</v>
      </c>
      <c r="BW10" s="217"/>
      <c r="BX10" s="217"/>
      <c r="BY10" s="217"/>
      <c r="BZ10" s="217"/>
      <c r="CA10" s="217"/>
      <c r="CB10" s="217"/>
      <c r="CC10" s="220"/>
      <c r="CD10" s="222" t="s">
        <v>181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183</v>
      </c>
      <c r="M11" s="59"/>
      <c r="N11" s="59"/>
      <c r="O11" s="59"/>
      <c r="P11" s="59"/>
      <c r="Q11" s="64"/>
      <c r="R11" s="98" t="s">
        <v>185</v>
      </c>
      <c r="S11" s="107"/>
      <c r="T11" s="107"/>
      <c r="U11" s="107"/>
      <c r="V11" s="119"/>
      <c r="W11" s="128"/>
      <c r="X11" s="54"/>
      <c r="Y11" s="54"/>
      <c r="Z11" s="54"/>
      <c r="AA11" s="54"/>
      <c r="AB11" s="54"/>
      <c r="AC11" s="54"/>
      <c r="AD11" s="54"/>
      <c r="AE11" s="54"/>
      <c r="AF11" s="54"/>
      <c r="AG11" s="54"/>
      <c r="AH11" s="54"/>
      <c r="AI11" s="54"/>
      <c r="AJ11" s="54"/>
      <c r="AK11" s="54"/>
      <c r="AL11" s="165"/>
      <c r="AM11" s="175" t="s">
        <v>187</v>
      </c>
      <c r="AN11" s="58"/>
      <c r="AO11" s="58"/>
      <c r="AP11" s="58"/>
      <c r="AQ11" s="58"/>
      <c r="AR11" s="58"/>
      <c r="AS11" s="58"/>
      <c r="AT11" s="63"/>
      <c r="AU11" s="182" t="s">
        <v>66</v>
      </c>
      <c r="AV11" s="139"/>
      <c r="AW11" s="139"/>
      <c r="AX11" s="139"/>
      <c r="AY11" s="190" t="s">
        <v>188</v>
      </c>
      <c r="AZ11" s="198"/>
      <c r="BA11" s="198"/>
      <c r="BB11" s="198"/>
      <c r="BC11" s="198"/>
      <c r="BD11" s="198"/>
      <c r="BE11" s="198"/>
      <c r="BF11" s="198"/>
      <c r="BG11" s="198"/>
      <c r="BH11" s="198"/>
      <c r="BI11" s="198"/>
      <c r="BJ11" s="198"/>
      <c r="BK11" s="198"/>
      <c r="BL11" s="198"/>
      <c r="BM11" s="209"/>
      <c r="BN11" s="214">
        <v>1600</v>
      </c>
      <c r="BO11" s="217"/>
      <c r="BP11" s="217"/>
      <c r="BQ11" s="217"/>
      <c r="BR11" s="217"/>
      <c r="BS11" s="217"/>
      <c r="BT11" s="217"/>
      <c r="BU11" s="220"/>
      <c r="BV11" s="214">
        <v>700</v>
      </c>
      <c r="BW11" s="217"/>
      <c r="BX11" s="217"/>
      <c r="BY11" s="217"/>
      <c r="BZ11" s="217"/>
      <c r="CA11" s="217"/>
      <c r="CB11" s="217"/>
      <c r="CC11" s="220"/>
      <c r="CD11" s="192" t="s">
        <v>191</v>
      </c>
      <c r="CE11" s="111"/>
      <c r="CF11" s="111"/>
      <c r="CG11" s="111"/>
      <c r="CH11" s="111"/>
      <c r="CI11" s="111"/>
      <c r="CJ11" s="111"/>
      <c r="CK11" s="111"/>
      <c r="CL11" s="111"/>
      <c r="CM11" s="111"/>
      <c r="CN11" s="111"/>
      <c r="CO11" s="111"/>
      <c r="CP11" s="111"/>
      <c r="CQ11" s="111"/>
      <c r="CR11" s="111"/>
      <c r="CS11" s="211"/>
      <c r="CT11" s="232" t="s">
        <v>192</v>
      </c>
      <c r="CU11" s="240"/>
      <c r="CV11" s="240"/>
      <c r="CW11" s="240"/>
      <c r="CX11" s="240"/>
      <c r="CY11" s="240"/>
      <c r="CZ11" s="240"/>
      <c r="DA11" s="248"/>
      <c r="DB11" s="232" t="s">
        <v>192</v>
      </c>
      <c r="DC11" s="240"/>
      <c r="DD11" s="240"/>
      <c r="DE11" s="240"/>
      <c r="DF11" s="240"/>
      <c r="DG11" s="240"/>
      <c r="DH11" s="240"/>
      <c r="DI11" s="248"/>
    </row>
    <row r="12" spans="1:119" ht="18.75" customHeight="1">
      <c r="A12" s="2"/>
      <c r="B12" s="11" t="s">
        <v>193</v>
      </c>
      <c r="C12" s="28"/>
      <c r="D12" s="28"/>
      <c r="E12" s="28"/>
      <c r="F12" s="28"/>
      <c r="G12" s="28"/>
      <c r="H12" s="28"/>
      <c r="I12" s="28"/>
      <c r="J12" s="28"/>
      <c r="K12" s="60"/>
      <c r="L12" s="66" t="s">
        <v>195</v>
      </c>
      <c r="M12" s="75"/>
      <c r="N12" s="75"/>
      <c r="O12" s="75"/>
      <c r="P12" s="75"/>
      <c r="Q12" s="87"/>
      <c r="R12" s="99">
        <v>19141</v>
      </c>
      <c r="S12" s="108"/>
      <c r="T12" s="108"/>
      <c r="U12" s="108"/>
      <c r="V12" s="120"/>
      <c r="W12" s="132" t="s">
        <v>5</v>
      </c>
      <c r="X12" s="139"/>
      <c r="Y12" s="139"/>
      <c r="Z12" s="139"/>
      <c r="AA12" s="139"/>
      <c r="AB12" s="144"/>
      <c r="AC12" s="148" t="s">
        <v>107</v>
      </c>
      <c r="AD12" s="155"/>
      <c r="AE12" s="155"/>
      <c r="AF12" s="155"/>
      <c r="AG12" s="158"/>
      <c r="AH12" s="148" t="s">
        <v>196</v>
      </c>
      <c r="AI12" s="155"/>
      <c r="AJ12" s="155"/>
      <c r="AK12" s="155"/>
      <c r="AL12" s="170"/>
      <c r="AM12" s="175" t="s">
        <v>198</v>
      </c>
      <c r="AN12" s="58"/>
      <c r="AO12" s="58"/>
      <c r="AP12" s="58"/>
      <c r="AQ12" s="58"/>
      <c r="AR12" s="58"/>
      <c r="AS12" s="58"/>
      <c r="AT12" s="63"/>
      <c r="AU12" s="182" t="s">
        <v>201</v>
      </c>
      <c r="AV12" s="139"/>
      <c r="AW12" s="139"/>
      <c r="AX12" s="139"/>
      <c r="AY12" s="190" t="s">
        <v>203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192</v>
      </c>
      <c r="CU12" s="240"/>
      <c r="CV12" s="240"/>
      <c r="CW12" s="240"/>
      <c r="CX12" s="240"/>
      <c r="CY12" s="240"/>
      <c r="CZ12" s="240"/>
      <c r="DA12" s="248"/>
      <c r="DB12" s="232" t="s">
        <v>192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18660</v>
      </c>
      <c r="S13" s="109"/>
      <c r="T13" s="109"/>
      <c r="U13" s="109"/>
      <c r="V13" s="121"/>
      <c r="W13" s="130" t="s">
        <v>208</v>
      </c>
      <c r="X13" s="56"/>
      <c r="Y13" s="56"/>
      <c r="Z13" s="56"/>
      <c r="AA13" s="56"/>
      <c r="AB13" s="25"/>
      <c r="AC13" s="72">
        <v>930</v>
      </c>
      <c r="AD13" s="80"/>
      <c r="AE13" s="80"/>
      <c r="AF13" s="80"/>
      <c r="AG13" s="84"/>
      <c r="AH13" s="72">
        <v>1099</v>
      </c>
      <c r="AI13" s="80"/>
      <c r="AJ13" s="80"/>
      <c r="AK13" s="80"/>
      <c r="AL13" s="118"/>
      <c r="AM13" s="175" t="s">
        <v>209</v>
      </c>
      <c r="AN13" s="58"/>
      <c r="AO13" s="58"/>
      <c r="AP13" s="58"/>
      <c r="AQ13" s="58"/>
      <c r="AR13" s="58"/>
      <c r="AS13" s="58"/>
      <c r="AT13" s="63"/>
      <c r="AU13" s="182" t="s">
        <v>201</v>
      </c>
      <c r="AV13" s="139"/>
      <c r="AW13" s="139"/>
      <c r="AX13" s="139"/>
      <c r="AY13" s="190" t="s">
        <v>211</v>
      </c>
      <c r="AZ13" s="198"/>
      <c r="BA13" s="198"/>
      <c r="BB13" s="198"/>
      <c r="BC13" s="198"/>
      <c r="BD13" s="198"/>
      <c r="BE13" s="198"/>
      <c r="BF13" s="198"/>
      <c r="BG13" s="198"/>
      <c r="BH13" s="198"/>
      <c r="BI13" s="198"/>
      <c r="BJ13" s="198"/>
      <c r="BK13" s="198"/>
      <c r="BL13" s="198"/>
      <c r="BM13" s="209"/>
      <c r="BN13" s="214">
        <v>338988</v>
      </c>
      <c r="BO13" s="217"/>
      <c r="BP13" s="217"/>
      <c r="BQ13" s="217"/>
      <c r="BR13" s="217"/>
      <c r="BS13" s="217"/>
      <c r="BT13" s="217"/>
      <c r="BU13" s="220"/>
      <c r="BV13" s="214">
        <v>-211999</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8.3000000000000007</v>
      </c>
      <c r="CU13" s="238"/>
      <c r="CV13" s="238"/>
      <c r="CW13" s="238"/>
      <c r="CX13" s="238"/>
      <c r="CY13" s="238"/>
      <c r="CZ13" s="238"/>
      <c r="DA13" s="246"/>
      <c r="DB13" s="230">
        <v>8.4</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19273</v>
      </c>
      <c r="S14" s="109"/>
      <c r="T14" s="109"/>
      <c r="U14" s="109"/>
      <c r="V14" s="121"/>
      <c r="W14" s="129"/>
      <c r="X14" s="57"/>
      <c r="Y14" s="57"/>
      <c r="Z14" s="57"/>
      <c r="AA14" s="57"/>
      <c r="AB14" s="24"/>
      <c r="AC14" s="149">
        <v>10.4</v>
      </c>
      <c r="AD14" s="156"/>
      <c r="AE14" s="156"/>
      <c r="AF14" s="156"/>
      <c r="AG14" s="159"/>
      <c r="AH14" s="149">
        <v>12.1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v>20.100000000000001</v>
      </c>
      <c r="CU14" s="242"/>
      <c r="CV14" s="242"/>
      <c r="CW14" s="242"/>
      <c r="CX14" s="242"/>
      <c r="CY14" s="242"/>
      <c r="CZ14" s="242"/>
      <c r="DA14" s="250"/>
      <c r="DB14" s="234">
        <v>24.1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18835</v>
      </c>
      <c r="S15" s="109"/>
      <c r="T15" s="109"/>
      <c r="U15" s="109"/>
      <c r="V15" s="121"/>
      <c r="W15" s="130" t="s">
        <v>6</v>
      </c>
      <c r="X15" s="56"/>
      <c r="Y15" s="56"/>
      <c r="Z15" s="56"/>
      <c r="AA15" s="56"/>
      <c r="AB15" s="25"/>
      <c r="AC15" s="72">
        <v>2185</v>
      </c>
      <c r="AD15" s="80"/>
      <c r="AE15" s="80"/>
      <c r="AF15" s="80"/>
      <c r="AG15" s="84"/>
      <c r="AH15" s="72">
        <v>2250</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2613347</v>
      </c>
      <c r="BO15" s="216"/>
      <c r="BP15" s="216"/>
      <c r="BQ15" s="216"/>
      <c r="BR15" s="216"/>
      <c r="BS15" s="216"/>
      <c r="BT15" s="216"/>
      <c r="BU15" s="219"/>
      <c r="BV15" s="213">
        <v>2595014</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223</v>
      </c>
      <c r="S16" s="110"/>
      <c r="T16" s="110"/>
      <c r="U16" s="110"/>
      <c r="V16" s="122"/>
      <c r="W16" s="129"/>
      <c r="X16" s="57"/>
      <c r="Y16" s="57"/>
      <c r="Z16" s="57"/>
      <c r="AA16" s="57"/>
      <c r="AB16" s="24"/>
      <c r="AC16" s="149">
        <v>24.4</v>
      </c>
      <c r="AD16" s="156"/>
      <c r="AE16" s="156"/>
      <c r="AF16" s="156"/>
      <c r="AG16" s="159"/>
      <c r="AH16" s="149">
        <v>24.8</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4461992</v>
      </c>
      <c r="BO16" s="217"/>
      <c r="BP16" s="217"/>
      <c r="BQ16" s="217"/>
      <c r="BR16" s="217"/>
      <c r="BS16" s="217"/>
      <c r="BT16" s="217"/>
      <c r="BU16" s="220"/>
      <c r="BV16" s="214">
        <v>4265240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226</v>
      </c>
      <c r="S17" s="110"/>
      <c r="T17" s="110"/>
      <c r="U17" s="110"/>
      <c r="V17" s="122"/>
      <c r="W17" s="130" t="s">
        <v>91</v>
      </c>
      <c r="X17" s="56"/>
      <c r="Y17" s="56"/>
      <c r="Z17" s="56"/>
      <c r="AA17" s="56"/>
      <c r="AB17" s="25"/>
      <c r="AC17" s="72">
        <v>5857</v>
      </c>
      <c r="AD17" s="80"/>
      <c r="AE17" s="80"/>
      <c r="AF17" s="80"/>
      <c r="AG17" s="84"/>
      <c r="AH17" s="72">
        <v>5716</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3298947</v>
      </c>
      <c r="BO17" s="217"/>
      <c r="BP17" s="217"/>
      <c r="BQ17" s="217"/>
      <c r="BR17" s="217"/>
      <c r="BS17" s="217"/>
      <c r="BT17" s="217"/>
      <c r="BU17" s="220"/>
      <c r="BV17" s="214">
        <v>3275172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37.94</v>
      </c>
      <c r="M18" s="70"/>
      <c r="N18" s="70"/>
      <c r="O18" s="70"/>
      <c r="P18" s="70"/>
      <c r="Q18" s="70"/>
      <c r="R18" s="102"/>
      <c r="S18" s="102"/>
      <c r="T18" s="102"/>
      <c r="U18" s="102"/>
      <c r="V18" s="123"/>
      <c r="W18" s="131"/>
      <c r="X18" s="138"/>
      <c r="Y18" s="138"/>
      <c r="Z18" s="138"/>
      <c r="AA18" s="138"/>
      <c r="AB18" s="26"/>
      <c r="AC18" s="150">
        <v>65.3</v>
      </c>
      <c r="AD18" s="157"/>
      <c r="AE18" s="157"/>
      <c r="AF18" s="157"/>
      <c r="AG18" s="160"/>
      <c r="AH18" s="150">
        <v>63.1</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4703937</v>
      </c>
      <c r="BO18" s="217"/>
      <c r="BP18" s="217"/>
      <c r="BQ18" s="217"/>
      <c r="BR18" s="217"/>
      <c r="BS18" s="217"/>
      <c r="BT18" s="217"/>
      <c r="BU18" s="220"/>
      <c r="BV18" s="214">
        <v>4526202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526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6076590</v>
      </c>
      <c r="BO19" s="217"/>
      <c r="BP19" s="217"/>
      <c r="BQ19" s="217"/>
      <c r="BR19" s="217"/>
      <c r="BS19" s="217"/>
      <c r="BT19" s="217"/>
      <c r="BU19" s="220"/>
      <c r="BV19" s="214">
        <v>5960662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7486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53</v>
      </c>
      <c r="X22" s="33"/>
      <c r="Y22" s="41"/>
      <c r="Z22" s="50" t="s">
        <v>5</v>
      </c>
      <c r="AA22" s="56"/>
      <c r="AB22" s="56"/>
      <c r="AC22" s="56"/>
      <c r="AD22" s="56"/>
      <c r="AE22" s="56"/>
      <c r="AF22" s="56"/>
      <c r="AG22" s="25"/>
      <c r="AH22" s="163" t="s">
        <v>174</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8457035</v>
      </c>
      <c r="BO22" s="216"/>
      <c r="BP22" s="216"/>
      <c r="BQ22" s="216"/>
      <c r="BR22" s="216"/>
      <c r="BS22" s="216"/>
      <c r="BT22" s="216"/>
      <c r="BU22" s="219"/>
      <c r="BV22" s="213">
        <v>8702604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8329327</v>
      </c>
      <c r="BO23" s="217"/>
      <c r="BP23" s="217"/>
      <c r="BQ23" s="217"/>
      <c r="BR23" s="217"/>
      <c r="BS23" s="217"/>
      <c r="BT23" s="217"/>
      <c r="BU23" s="220"/>
      <c r="BV23" s="214">
        <v>8551884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8070</v>
      </c>
      <c r="R24" s="80"/>
      <c r="S24" s="80"/>
      <c r="T24" s="80"/>
      <c r="U24" s="80"/>
      <c r="V24" s="84"/>
      <c r="W24" s="134"/>
      <c r="X24" s="34"/>
      <c r="Y24" s="42"/>
      <c r="Z24" s="52" t="s">
        <v>251</v>
      </c>
      <c r="AA24" s="58"/>
      <c r="AB24" s="58"/>
      <c r="AC24" s="58"/>
      <c r="AD24" s="58"/>
      <c r="AE24" s="58"/>
      <c r="AF24" s="58"/>
      <c r="AG24" s="63"/>
      <c r="AH24" s="72">
        <v>106</v>
      </c>
      <c r="AI24" s="80"/>
      <c r="AJ24" s="80"/>
      <c r="AK24" s="80"/>
      <c r="AL24" s="84"/>
      <c r="AM24" s="72">
        <v>308142</v>
      </c>
      <c r="AN24" s="80"/>
      <c r="AO24" s="80"/>
      <c r="AP24" s="80"/>
      <c r="AQ24" s="80"/>
      <c r="AR24" s="84"/>
      <c r="AS24" s="72">
        <v>2907</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5718758</v>
      </c>
      <c r="BO24" s="217"/>
      <c r="BP24" s="217"/>
      <c r="BQ24" s="217"/>
      <c r="BR24" s="217"/>
      <c r="BS24" s="217"/>
      <c r="BT24" s="217"/>
      <c r="BU24" s="220"/>
      <c r="BV24" s="214">
        <v>5696400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6430</v>
      </c>
      <c r="R25" s="80"/>
      <c r="S25" s="80"/>
      <c r="T25" s="80"/>
      <c r="U25" s="80"/>
      <c r="V25" s="84"/>
      <c r="W25" s="134"/>
      <c r="X25" s="34"/>
      <c r="Y25" s="42"/>
      <c r="Z25" s="52" t="s">
        <v>257</v>
      </c>
      <c r="AA25" s="58"/>
      <c r="AB25" s="58"/>
      <c r="AC25" s="58"/>
      <c r="AD25" s="58"/>
      <c r="AE25" s="58"/>
      <c r="AF25" s="58"/>
      <c r="AG25" s="63"/>
      <c r="AH25" s="72" t="s">
        <v>192</v>
      </c>
      <c r="AI25" s="80"/>
      <c r="AJ25" s="80"/>
      <c r="AK25" s="80"/>
      <c r="AL25" s="84"/>
      <c r="AM25" s="72" t="s">
        <v>192</v>
      </c>
      <c r="AN25" s="80"/>
      <c r="AO25" s="80"/>
      <c r="AP25" s="80"/>
      <c r="AQ25" s="80"/>
      <c r="AR25" s="84"/>
      <c r="AS25" s="72" t="s">
        <v>192</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1256447</v>
      </c>
      <c r="BO25" s="216"/>
      <c r="BP25" s="216"/>
      <c r="BQ25" s="216"/>
      <c r="BR25" s="216"/>
      <c r="BS25" s="216"/>
      <c r="BT25" s="216"/>
      <c r="BU25" s="219"/>
      <c r="BV25" s="213">
        <v>1287639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5950</v>
      </c>
      <c r="R26" s="80"/>
      <c r="S26" s="80"/>
      <c r="T26" s="80"/>
      <c r="U26" s="80"/>
      <c r="V26" s="84"/>
      <c r="W26" s="134"/>
      <c r="X26" s="34"/>
      <c r="Y26" s="42"/>
      <c r="Z26" s="52" t="s">
        <v>259</v>
      </c>
      <c r="AA26" s="143"/>
      <c r="AB26" s="143"/>
      <c r="AC26" s="143"/>
      <c r="AD26" s="143"/>
      <c r="AE26" s="143"/>
      <c r="AF26" s="143"/>
      <c r="AG26" s="161"/>
      <c r="AH26" s="72" t="s">
        <v>192</v>
      </c>
      <c r="AI26" s="80"/>
      <c r="AJ26" s="80"/>
      <c r="AK26" s="80"/>
      <c r="AL26" s="84"/>
      <c r="AM26" s="72" t="s">
        <v>192</v>
      </c>
      <c r="AN26" s="80"/>
      <c r="AO26" s="80"/>
      <c r="AP26" s="80"/>
      <c r="AQ26" s="80"/>
      <c r="AR26" s="84"/>
      <c r="AS26" s="72" t="s">
        <v>192</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192</v>
      </c>
      <c r="BO26" s="217"/>
      <c r="BP26" s="217"/>
      <c r="BQ26" s="217"/>
      <c r="BR26" s="217"/>
      <c r="BS26" s="217"/>
      <c r="BT26" s="217"/>
      <c r="BU26" s="220"/>
      <c r="BV26" s="214" t="s">
        <v>192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3240</v>
      </c>
      <c r="R27" s="80"/>
      <c r="S27" s="80"/>
      <c r="T27" s="80"/>
      <c r="U27" s="80"/>
      <c r="V27" s="84"/>
      <c r="W27" s="134"/>
      <c r="X27" s="34"/>
      <c r="Y27" s="42"/>
      <c r="Z27" s="52" t="s">
        <v>263</v>
      </c>
      <c r="AA27" s="58"/>
      <c r="AB27" s="58"/>
      <c r="AC27" s="58"/>
      <c r="AD27" s="58"/>
      <c r="AE27" s="58"/>
      <c r="AF27" s="58"/>
      <c r="AG27" s="63"/>
      <c r="AH27" s="72" t="s">
        <v>192</v>
      </c>
      <c r="AI27" s="80"/>
      <c r="AJ27" s="80"/>
      <c r="AK27" s="80"/>
      <c r="AL27" s="84"/>
      <c r="AM27" s="72" t="s">
        <v>192</v>
      </c>
      <c r="AN27" s="80"/>
      <c r="AO27" s="80"/>
      <c r="AP27" s="80"/>
      <c r="AQ27" s="80"/>
      <c r="AR27" s="84"/>
      <c r="AS27" s="72" t="s">
        <v>192</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192</v>
      </c>
      <c r="BO27" s="218"/>
      <c r="BP27" s="218"/>
      <c r="BQ27" s="218"/>
      <c r="BR27" s="218"/>
      <c r="BS27" s="218"/>
      <c r="BT27" s="218"/>
      <c r="BU27" s="221"/>
      <c r="BV27" s="215" t="s">
        <v>192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2580</v>
      </c>
      <c r="R28" s="80"/>
      <c r="S28" s="80"/>
      <c r="T28" s="80"/>
      <c r="U28" s="80"/>
      <c r="V28" s="84"/>
      <c r="W28" s="134"/>
      <c r="X28" s="34"/>
      <c r="Y28" s="42"/>
      <c r="Z28" s="52" t="s">
        <v>32</v>
      </c>
      <c r="AA28" s="58"/>
      <c r="AB28" s="58"/>
      <c r="AC28" s="58"/>
      <c r="AD28" s="58"/>
      <c r="AE28" s="58"/>
      <c r="AF28" s="58"/>
      <c r="AG28" s="63"/>
      <c r="AH28" s="72" t="s">
        <v>192</v>
      </c>
      <c r="AI28" s="80"/>
      <c r="AJ28" s="80"/>
      <c r="AK28" s="80"/>
      <c r="AL28" s="84"/>
      <c r="AM28" s="72" t="s">
        <v>192</v>
      </c>
      <c r="AN28" s="80"/>
      <c r="AO28" s="80"/>
      <c r="AP28" s="80"/>
      <c r="AQ28" s="80"/>
      <c r="AR28" s="84"/>
      <c r="AS28" s="72" t="s">
        <v>192</v>
      </c>
      <c r="AT28" s="80"/>
      <c r="AU28" s="80"/>
      <c r="AV28" s="80"/>
      <c r="AW28" s="80"/>
      <c r="AX28" s="118"/>
      <c r="AY28" s="194" t="s">
        <v>268</v>
      </c>
      <c r="AZ28" s="201"/>
      <c r="BA28" s="201"/>
      <c r="BB28" s="204"/>
      <c r="BC28" s="189" t="s">
        <v>98</v>
      </c>
      <c r="BD28" s="197"/>
      <c r="BE28" s="197"/>
      <c r="BF28" s="197"/>
      <c r="BG28" s="197"/>
      <c r="BH28" s="197"/>
      <c r="BI28" s="197"/>
      <c r="BJ28" s="197"/>
      <c r="BK28" s="197"/>
      <c r="BL28" s="197"/>
      <c r="BM28" s="208"/>
      <c r="BN28" s="213">
        <v>1870894</v>
      </c>
      <c r="BO28" s="216"/>
      <c r="BP28" s="216"/>
      <c r="BQ28" s="216"/>
      <c r="BR28" s="216"/>
      <c r="BS28" s="216"/>
      <c r="BT28" s="216"/>
      <c r="BU28" s="219"/>
      <c r="BV28" s="213">
        <v>1820906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11</v>
      </c>
      <c r="M29" s="80"/>
      <c r="N29" s="80"/>
      <c r="O29" s="80"/>
      <c r="P29" s="84"/>
      <c r="Q29" s="72">
        <v>2500</v>
      </c>
      <c r="R29" s="80"/>
      <c r="S29" s="80"/>
      <c r="T29" s="80"/>
      <c r="U29" s="80"/>
      <c r="V29" s="84"/>
      <c r="W29" s="135"/>
      <c r="X29" s="140"/>
      <c r="Y29" s="142"/>
      <c r="Z29" s="52" t="s">
        <v>273</v>
      </c>
      <c r="AA29" s="58"/>
      <c r="AB29" s="58"/>
      <c r="AC29" s="58"/>
      <c r="AD29" s="58"/>
      <c r="AE29" s="58"/>
      <c r="AF29" s="58"/>
      <c r="AG29" s="63"/>
      <c r="AH29" s="72">
        <v>106</v>
      </c>
      <c r="AI29" s="80"/>
      <c r="AJ29" s="80"/>
      <c r="AK29" s="80"/>
      <c r="AL29" s="84"/>
      <c r="AM29" s="72">
        <v>308142</v>
      </c>
      <c r="AN29" s="80"/>
      <c r="AO29" s="80"/>
      <c r="AP29" s="80"/>
      <c r="AQ29" s="80"/>
      <c r="AR29" s="84"/>
      <c r="AS29" s="72">
        <v>2907</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356200</v>
      </c>
      <c r="BO29" s="217"/>
      <c r="BP29" s="217"/>
      <c r="BQ29" s="217"/>
      <c r="BR29" s="217"/>
      <c r="BS29" s="217"/>
      <c r="BT29" s="217"/>
      <c r="BU29" s="220"/>
      <c r="BV29" s="214">
        <v>360433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2031387</v>
      </c>
      <c r="BO30" s="218"/>
      <c r="BP30" s="218"/>
      <c r="BQ30" s="218"/>
      <c r="BR30" s="218"/>
      <c r="BS30" s="218"/>
      <c r="BT30" s="218"/>
      <c r="BU30" s="221"/>
      <c r="BV30" s="215">
        <v>1898001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178</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284</v>
      </c>
      <c r="F33" s="54"/>
      <c r="G33" s="54"/>
      <c r="H33" s="54"/>
      <c r="I33" s="54"/>
      <c r="J33" s="54"/>
      <c r="K33" s="54"/>
      <c r="L33" s="54"/>
      <c r="M33" s="54"/>
      <c r="N33" s="54"/>
      <c r="O33" s="54"/>
      <c r="P33" s="54"/>
      <c r="Q33" s="54"/>
      <c r="R33" s="54"/>
      <c r="S33" s="54"/>
      <c r="T33" s="54"/>
      <c r="U33" s="37" t="s">
        <v>116</v>
      </c>
      <c r="V33" s="37"/>
      <c r="W33" s="54" t="s">
        <v>284</v>
      </c>
      <c r="X33" s="54"/>
      <c r="Y33" s="54"/>
      <c r="Z33" s="54"/>
      <c r="AA33" s="54"/>
      <c r="AB33" s="54"/>
      <c r="AC33" s="54"/>
      <c r="AD33" s="54"/>
      <c r="AE33" s="54"/>
      <c r="AF33" s="54"/>
      <c r="AG33" s="54"/>
      <c r="AH33" s="54"/>
      <c r="AI33" s="54"/>
      <c r="AJ33" s="54"/>
      <c r="AK33" s="54"/>
      <c r="AL33" s="54"/>
      <c r="AM33" s="37" t="s">
        <v>116</v>
      </c>
      <c r="AN33" s="37"/>
      <c r="AO33" s="54" t="s">
        <v>284</v>
      </c>
      <c r="AP33" s="54"/>
      <c r="AQ33" s="54"/>
      <c r="AR33" s="54"/>
      <c r="AS33" s="54"/>
      <c r="AT33" s="54"/>
      <c r="AU33" s="54"/>
      <c r="AV33" s="54"/>
      <c r="AW33" s="54"/>
      <c r="AX33" s="54"/>
      <c r="AY33" s="54"/>
      <c r="AZ33" s="54"/>
      <c r="BA33" s="54"/>
      <c r="BB33" s="54"/>
      <c r="BC33" s="54"/>
      <c r="BD33" s="37"/>
      <c r="BE33" s="54" t="s">
        <v>285</v>
      </c>
      <c r="BF33" s="54"/>
      <c r="BG33" s="54" t="s">
        <v>159</v>
      </c>
      <c r="BH33" s="54"/>
      <c r="BI33" s="54"/>
      <c r="BJ33" s="54"/>
      <c r="BK33" s="54"/>
      <c r="BL33" s="54"/>
      <c r="BM33" s="54"/>
      <c r="BN33" s="54"/>
      <c r="BO33" s="54"/>
      <c r="BP33" s="54"/>
      <c r="BQ33" s="54"/>
      <c r="BR33" s="54"/>
      <c r="BS33" s="54"/>
      <c r="BT33" s="54"/>
      <c r="BU33" s="54"/>
      <c r="BV33" s="37"/>
      <c r="BW33" s="37" t="s">
        <v>285</v>
      </c>
      <c r="BX33" s="37"/>
      <c r="BY33" s="54" t="s">
        <v>105</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福岡県南広域水道企業団（用水供給事業会計）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広川防災ダム管理特別会計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福岡県自治振興組合(一般会計)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福岡県自治振興組合(公文書館事業特別会計)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福岡県介護保険広域連合（一般会計）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福岡県介護保険広域連合（介護保険事業特別会計）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福岡県市町村職員退職手当組合（一般会計）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福岡県市町村職員退職手当組合（基金特別会計）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福岡県市町村消防団員等公務災害補償組合（一般会計）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八女西部広域事務組合（一般会計）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公立八女総合病院企業団（病院事業及び介護老人保健施設事業会計）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189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w6xmpXarKj+OdRDag4UBL/ONk07PtB+UDTuD3mxmIA7kv4zN4E9TTX5/9xX79M+1Wg3AVHfWhzN4/0rbW6zbA==" saltValue="LZc5wbPtdrJwDpx5BxtTd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33" zoomScaleSheetLayoutView="100" workbookViewId="0">
      <selection activeCell="C38" sqref="C38:E38"/>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520</v>
      </c>
      <c r="G33" s="883" t="s">
        <v>521</v>
      </c>
      <c r="H33" s="883" t="s">
        <v>522</v>
      </c>
      <c r="I33" s="883" t="s">
        <v>255</v>
      </c>
      <c r="J33" s="887" t="s">
        <v>523</v>
      </c>
      <c r="K33" s="862"/>
      <c r="L33" s="862"/>
      <c r="M33" s="862"/>
      <c r="N33" s="862"/>
      <c r="O33" s="862"/>
      <c r="P33" s="862"/>
    </row>
    <row r="34" spans="1:16" ht="39" customHeight="1">
      <c r="A34" s="862"/>
      <c r="B34" s="864"/>
      <c r="C34" s="870" t="s">
        <v>456</v>
      </c>
      <c r="D34" s="870"/>
      <c r="E34" s="875"/>
      <c r="F34" s="879">
        <v>22.29</v>
      </c>
      <c r="G34" s="884">
        <v>22.06</v>
      </c>
      <c r="H34" s="884">
        <v>24.09</v>
      </c>
      <c r="I34" s="884">
        <v>24.99</v>
      </c>
      <c r="J34" s="888">
        <v>25.36</v>
      </c>
      <c r="K34" s="862"/>
      <c r="L34" s="862"/>
      <c r="M34" s="862"/>
      <c r="N34" s="862"/>
      <c r="O34" s="862"/>
      <c r="P34" s="862"/>
    </row>
    <row r="35" spans="1:16" ht="39" customHeight="1">
      <c r="A35" s="862"/>
      <c r="B35" s="865"/>
      <c r="C35" s="871" t="s">
        <v>446</v>
      </c>
      <c r="D35" s="871"/>
      <c r="E35" s="876"/>
      <c r="F35" s="880">
        <v>3.67</v>
      </c>
      <c r="G35" s="885">
        <v>9.56</v>
      </c>
      <c r="H35" s="885">
        <v>7.94</v>
      </c>
      <c r="I35" s="885">
        <v>3.49</v>
      </c>
      <c r="J35" s="889">
        <v>9.24</v>
      </c>
      <c r="K35" s="862"/>
      <c r="L35" s="862"/>
      <c r="M35" s="862"/>
      <c r="N35" s="862"/>
      <c r="O35" s="862"/>
      <c r="P35" s="862"/>
    </row>
    <row r="36" spans="1:16" ht="39" customHeight="1">
      <c r="A36" s="862"/>
      <c r="B36" s="865"/>
      <c r="C36" s="871" t="s">
        <v>350</v>
      </c>
      <c r="D36" s="871"/>
      <c r="E36" s="876"/>
      <c r="F36" s="880">
        <v>2.0299999999999998</v>
      </c>
      <c r="G36" s="885">
        <v>2.52</v>
      </c>
      <c r="H36" s="885">
        <v>2.97</v>
      </c>
      <c r="I36" s="885">
        <v>3.1</v>
      </c>
      <c r="J36" s="889">
        <v>3.23</v>
      </c>
      <c r="K36" s="862"/>
      <c r="L36" s="862"/>
      <c r="M36" s="862"/>
      <c r="N36" s="862"/>
      <c r="O36" s="862"/>
      <c r="P36" s="862"/>
    </row>
    <row r="37" spans="1:16" ht="39" customHeight="1">
      <c r="A37" s="862"/>
      <c r="B37" s="865"/>
      <c r="C37" s="871" t="s">
        <v>455</v>
      </c>
      <c r="D37" s="871"/>
      <c r="E37" s="876"/>
      <c r="F37" s="880">
        <v>0.55000000000000004</v>
      </c>
      <c r="G37" s="885">
        <v>0.97</v>
      </c>
      <c r="H37" s="885">
        <v>0.89</v>
      </c>
      <c r="I37" s="885">
        <v>0.61</v>
      </c>
      <c r="J37" s="889">
        <v>0.43</v>
      </c>
      <c r="K37" s="862"/>
      <c r="L37" s="862"/>
      <c r="M37" s="862"/>
      <c r="N37" s="862"/>
      <c r="O37" s="862"/>
      <c r="P37" s="862"/>
    </row>
    <row r="38" spans="1:16" ht="39" customHeight="1">
      <c r="A38" s="862"/>
      <c r="B38" s="865"/>
      <c r="C38" s="871" t="s">
        <v>220</v>
      </c>
      <c r="D38" s="871"/>
      <c r="E38" s="876"/>
      <c r="F38" s="880">
        <v>0.16</v>
      </c>
      <c r="G38" s="885">
        <v>0.17</v>
      </c>
      <c r="H38" s="885">
        <v>0.16</v>
      </c>
      <c r="I38" s="885">
        <v>0.16</v>
      </c>
      <c r="J38" s="889">
        <v>0.21</v>
      </c>
      <c r="K38" s="862"/>
      <c r="L38" s="862"/>
      <c r="M38" s="862"/>
      <c r="N38" s="862"/>
      <c r="O38" s="862"/>
      <c r="P38" s="862"/>
    </row>
    <row r="39" spans="1:16" ht="39" customHeight="1">
      <c r="A39" s="862"/>
      <c r="B39" s="865"/>
      <c r="C39" s="871" t="s">
        <v>163</v>
      </c>
      <c r="D39" s="871"/>
      <c r="E39" s="876"/>
      <c r="F39" s="880">
        <v>3.e-002</v>
      </c>
      <c r="G39" s="885">
        <v>7.0000000000000007e-002</v>
      </c>
      <c r="H39" s="885">
        <v>3.e-002</v>
      </c>
      <c r="I39" s="885">
        <v>1.e-002</v>
      </c>
      <c r="J39" s="889">
        <v>4.e-002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192</v>
      </c>
      <c r="G42" s="885" t="s">
        <v>192</v>
      </c>
      <c r="H42" s="885" t="s">
        <v>192</v>
      </c>
      <c r="I42" s="885" t="s">
        <v>192</v>
      </c>
      <c r="J42" s="889" t="s">
        <v>192</v>
      </c>
      <c r="K42" s="862"/>
      <c r="L42" s="862"/>
      <c r="M42" s="862"/>
      <c r="N42" s="862"/>
      <c r="O42" s="862"/>
      <c r="P42" s="862"/>
    </row>
    <row r="43" spans="1:16" ht="39" customHeight="1">
      <c r="A43" s="862"/>
      <c r="B43" s="867"/>
      <c r="C43" s="872" t="s">
        <v>302</v>
      </c>
      <c r="D43" s="872"/>
      <c r="E43" s="877"/>
      <c r="F43" s="881">
        <v>3.e-002</v>
      </c>
      <c r="G43" s="886">
        <v>0</v>
      </c>
      <c r="H43" s="886" t="s">
        <v>192</v>
      </c>
      <c r="I43" s="886" t="s">
        <v>192</v>
      </c>
      <c r="J43" s="890" t="s">
        <v>192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4oJ+8HYbJSmsP927BWzxYcrrFjcN1yREuUmd9IoImK/qf00mRR3KuqfGPHHhmi5+NXhkS7nshj+OVtVHqxFa2Q==" saltValue="WoMGJABjFqRHVDWL/slTb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I37" zoomScaleSheetLayoutView="55" workbookViewId="0">
      <selection activeCell="A2" sqref="A2"/>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520</v>
      </c>
      <c r="L44" s="950" t="s">
        <v>521</v>
      </c>
      <c r="M44" s="950" t="s">
        <v>522</v>
      </c>
      <c r="N44" s="950" t="s">
        <v>255</v>
      </c>
      <c r="O44" s="959" t="s">
        <v>523</v>
      </c>
      <c r="P44" s="734"/>
      <c r="Q44" s="734"/>
      <c r="R44" s="734"/>
      <c r="S44" s="734"/>
      <c r="T44" s="734"/>
      <c r="U44" s="734"/>
    </row>
    <row r="45" spans="1:21" ht="30.75" customHeight="1">
      <c r="A45" s="734"/>
      <c r="B45" s="892" t="s">
        <v>23</v>
      </c>
      <c r="C45" s="906"/>
      <c r="D45" s="916"/>
      <c r="E45" s="925" t="s">
        <v>21</v>
      </c>
      <c r="F45" s="925"/>
      <c r="G45" s="925"/>
      <c r="H45" s="925"/>
      <c r="I45" s="925"/>
      <c r="J45" s="934"/>
      <c r="K45" s="942">
        <v>705</v>
      </c>
      <c r="L45" s="951">
        <v>723</v>
      </c>
      <c r="M45" s="951">
        <v>706</v>
      </c>
      <c r="N45" s="951">
        <v>710</v>
      </c>
      <c r="O45" s="960">
        <v>709</v>
      </c>
      <c r="P45" s="734"/>
      <c r="Q45" s="734"/>
      <c r="R45" s="734"/>
      <c r="S45" s="734"/>
      <c r="T45" s="734"/>
      <c r="U45" s="734"/>
    </row>
    <row r="46" spans="1:21" ht="30.75" customHeight="1">
      <c r="A46" s="734"/>
      <c r="B46" s="893"/>
      <c r="C46" s="907"/>
      <c r="D46" s="917"/>
      <c r="E46" s="926" t="s">
        <v>26</v>
      </c>
      <c r="F46" s="926"/>
      <c r="G46" s="926"/>
      <c r="H46" s="926"/>
      <c r="I46" s="926"/>
      <c r="J46" s="935"/>
      <c r="K46" s="943" t="s">
        <v>192</v>
      </c>
      <c r="L46" s="952" t="s">
        <v>192</v>
      </c>
      <c r="M46" s="952" t="s">
        <v>192</v>
      </c>
      <c r="N46" s="952" t="s">
        <v>192</v>
      </c>
      <c r="O46" s="961" t="s">
        <v>192</v>
      </c>
      <c r="P46" s="734"/>
      <c r="Q46" s="734"/>
      <c r="R46" s="734"/>
      <c r="S46" s="734"/>
      <c r="T46" s="734"/>
      <c r="U46" s="734"/>
    </row>
    <row r="47" spans="1:21" ht="30.75" customHeight="1">
      <c r="A47" s="734"/>
      <c r="B47" s="893"/>
      <c r="C47" s="907"/>
      <c r="D47" s="917"/>
      <c r="E47" s="926" t="s">
        <v>30</v>
      </c>
      <c r="F47" s="926"/>
      <c r="G47" s="926"/>
      <c r="H47" s="926"/>
      <c r="I47" s="926"/>
      <c r="J47" s="935"/>
      <c r="K47" s="943" t="s">
        <v>192</v>
      </c>
      <c r="L47" s="952" t="s">
        <v>192</v>
      </c>
      <c r="M47" s="952" t="s">
        <v>192</v>
      </c>
      <c r="N47" s="952" t="s">
        <v>192</v>
      </c>
      <c r="O47" s="961" t="s">
        <v>192</v>
      </c>
      <c r="P47" s="734"/>
      <c r="Q47" s="734"/>
      <c r="R47" s="734"/>
      <c r="S47" s="734"/>
      <c r="T47" s="734"/>
      <c r="U47" s="734"/>
    </row>
    <row r="48" spans="1:21" ht="30.75" customHeight="1">
      <c r="A48" s="734"/>
      <c r="B48" s="893"/>
      <c r="C48" s="907"/>
      <c r="D48" s="917"/>
      <c r="E48" s="926" t="s">
        <v>33</v>
      </c>
      <c r="F48" s="926"/>
      <c r="G48" s="926"/>
      <c r="H48" s="926"/>
      <c r="I48" s="926"/>
      <c r="J48" s="935"/>
      <c r="K48" s="943">
        <v>117</v>
      </c>
      <c r="L48" s="952">
        <v>122</v>
      </c>
      <c r="M48" s="952">
        <v>124</v>
      </c>
      <c r="N48" s="952">
        <v>125</v>
      </c>
      <c r="O48" s="961">
        <v>135</v>
      </c>
      <c r="P48" s="734"/>
      <c r="Q48" s="734"/>
      <c r="R48" s="734"/>
      <c r="S48" s="734"/>
      <c r="T48" s="734"/>
      <c r="U48" s="734"/>
    </row>
    <row r="49" spans="1:21" ht="30.75" customHeight="1">
      <c r="A49" s="734"/>
      <c r="B49" s="893"/>
      <c r="C49" s="907"/>
      <c r="D49" s="917"/>
      <c r="E49" s="926" t="s">
        <v>0</v>
      </c>
      <c r="F49" s="926"/>
      <c r="G49" s="926"/>
      <c r="H49" s="926"/>
      <c r="I49" s="926"/>
      <c r="J49" s="935"/>
      <c r="K49" s="943">
        <v>103</v>
      </c>
      <c r="L49" s="952">
        <v>100</v>
      </c>
      <c r="M49" s="952">
        <v>106</v>
      </c>
      <c r="N49" s="952">
        <v>98</v>
      </c>
      <c r="O49" s="961">
        <v>115</v>
      </c>
      <c r="P49" s="734"/>
      <c r="Q49" s="734"/>
      <c r="R49" s="734"/>
      <c r="S49" s="734"/>
      <c r="T49" s="734"/>
      <c r="U49" s="734"/>
    </row>
    <row r="50" spans="1:21" ht="30.75" customHeight="1">
      <c r="A50" s="734"/>
      <c r="B50" s="893"/>
      <c r="C50" s="907"/>
      <c r="D50" s="917"/>
      <c r="E50" s="926" t="s">
        <v>38</v>
      </c>
      <c r="F50" s="926"/>
      <c r="G50" s="926"/>
      <c r="H50" s="926"/>
      <c r="I50" s="926"/>
      <c r="J50" s="935"/>
      <c r="K50" s="943">
        <v>13</v>
      </c>
      <c r="L50" s="952">
        <v>15</v>
      </c>
      <c r="M50" s="952">
        <v>16</v>
      </c>
      <c r="N50" s="952">
        <v>15</v>
      </c>
      <c r="O50" s="961">
        <v>15</v>
      </c>
      <c r="P50" s="734"/>
      <c r="Q50" s="734"/>
      <c r="R50" s="734"/>
      <c r="S50" s="734"/>
      <c r="T50" s="734"/>
      <c r="U50" s="734"/>
    </row>
    <row r="51" spans="1:21" ht="30.75" customHeight="1">
      <c r="A51" s="734"/>
      <c r="B51" s="894"/>
      <c r="C51" s="908"/>
      <c r="D51" s="918"/>
      <c r="E51" s="926" t="s">
        <v>41</v>
      </c>
      <c r="F51" s="926"/>
      <c r="G51" s="926"/>
      <c r="H51" s="926"/>
      <c r="I51" s="926"/>
      <c r="J51" s="935"/>
      <c r="K51" s="943" t="s">
        <v>192</v>
      </c>
      <c r="L51" s="952" t="s">
        <v>192</v>
      </c>
      <c r="M51" s="952" t="s">
        <v>192</v>
      </c>
      <c r="N51" s="952" t="s">
        <v>192</v>
      </c>
      <c r="O51" s="961" t="s">
        <v>192</v>
      </c>
      <c r="P51" s="734"/>
      <c r="Q51" s="734"/>
      <c r="R51" s="734"/>
      <c r="S51" s="734"/>
      <c r="T51" s="734"/>
      <c r="U51" s="734"/>
    </row>
    <row r="52" spans="1:21" ht="30.75" customHeight="1">
      <c r="A52" s="734"/>
      <c r="B52" s="895" t="s">
        <v>45</v>
      </c>
      <c r="C52" s="909"/>
      <c r="D52" s="918"/>
      <c r="E52" s="926" t="s">
        <v>47</v>
      </c>
      <c r="F52" s="926"/>
      <c r="G52" s="926"/>
      <c r="H52" s="926"/>
      <c r="I52" s="926"/>
      <c r="J52" s="935"/>
      <c r="K52" s="943">
        <v>594</v>
      </c>
      <c r="L52" s="952">
        <v>594</v>
      </c>
      <c r="M52" s="952">
        <v>589</v>
      </c>
      <c r="N52" s="952">
        <v>576</v>
      </c>
      <c r="O52" s="961">
        <v>604</v>
      </c>
      <c r="P52" s="734"/>
      <c r="Q52" s="734"/>
      <c r="R52" s="734"/>
      <c r="S52" s="734"/>
      <c r="T52" s="734"/>
      <c r="U52" s="734"/>
    </row>
    <row r="53" spans="1:21" ht="30.75" customHeight="1">
      <c r="A53" s="734"/>
      <c r="B53" s="896" t="s">
        <v>49</v>
      </c>
      <c r="C53" s="910"/>
      <c r="D53" s="919"/>
      <c r="E53" s="927" t="s">
        <v>52</v>
      </c>
      <c r="F53" s="927"/>
      <c r="G53" s="927"/>
      <c r="H53" s="927"/>
      <c r="I53" s="927"/>
      <c r="J53" s="936"/>
      <c r="K53" s="944">
        <v>344</v>
      </c>
      <c r="L53" s="953">
        <v>366</v>
      </c>
      <c r="M53" s="953">
        <v>363</v>
      </c>
      <c r="N53" s="953">
        <v>372</v>
      </c>
      <c r="O53" s="962">
        <v>370</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520</v>
      </c>
      <c r="L57" s="954" t="s">
        <v>521</v>
      </c>
      <c r="M57" s="954" t="s">
        <v>522</v>
      </c>
      <c r="N57" s="954" t="s">
        <v>255</v>
      </c>
      <c r="O57" s="964" t="s">
        <v>523</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WhHFUwU6db8pvUyMrSlePNEa5q9Odbn3CibpinLehAuGNrpdM0eLVkquZWY1BFg316b7kQ60VEkX+p9/92lzvw==" saltValue="F1PZl1pjW3VbN5fSmuHUi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SheetLayoutView="100" workbookViewId="0">
      <selection activeCell="J52" sqref="J5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520</v>
      </c>
      <c r="J40" s="950" t="s">
        <v>521</v>
      </c>
      <c r="K40" s="950" t="s">
        <v>522</v>
      </c>
      <c r="L40" s="950" t="s">
        <v>255</v>
      </c>
      <c r="M40" s="990" t="s">
        <v>523</v>
      </c>
    </row>
    <row r="41" spans="2:13" ht="27.75" customHeight="1">
      <c r="B41" s="892" t="s">
        <v>35</v>
      </c>
      <c r="C41" s="906"/>
      <c r="D41" s="916"/>
      <c r="E41" s="973" t="s">
        <v>56</v>
      </c>
      <c r="F41" s="973"/>
      <c r="G41" s="973"/>
      <c r="H41" s="979"/>
      <c r="I41" s="983">
        <v>7826</v>
      </c>
      <c r="J41" s="987">
        <v>8104</v>
      </c>
      <c r="K41" s="987">
        <v>8821</v>
      </c>
      <c r="L41" s="987">
        <v>8703</v>
      </c>
      <c r="M41" s="991">
        <v>8457</v>
      </c>
    </row>
    <row r="42" spans="2:13" ht="27.75" customHeight="1">
      <c r="B42" s="893"/>
      <c r="C42" s="907"/>
      <c r="D42" s="917"/>
      <c r="E42" s="974" t="s">
        <v>67</v>
      </c>
      <c r="F42" s="974"/>
      <c r="G42" s="974"/>
      <c r="H42" s="980"/>
      <c r="I42" s="984">
        <v>234</v>
      </c>
      <c r="J42" s="988">
        <v>219</v>
      </c>
      <c r="K42" s="988">
        <v>204</v>
      </c>
      <c r="L42" s="988">
        <v>188</v>
      </c>
      <c r="M42" s="992">
        <v>174</v>
      </c>
    </row>
    <row r="43" spans="2:13" ht="27.75" customHeight="1">
      <c r="B43" s="893"/>
      <c r="C43" s="907"/>
      <c r="D43" s="917"/>
      <c r="E43" s="974" t="s">
        <v>69</v>
      </c>
      <c r="F43" s="974"/>
      <c r="G43" s="974"/>
      <c r="H43" s="980"/>
      <c r="I43" s="984">
        <v>2611</v>
      </c>
      <c r="J43" s="988">
        <v>2573</v>
      </c>
      <c r="K43" s="988">
        <v>2450</v>
      </c>
      <c r="L43" s="988">
        <v>2413</v>
      </c>
      <c r="M43" s="992">
        <v>2367</v>
      </c>
    </row>
    <row r="44" spans="2:13" ht="27.75" customHeight="1">
      <c r="B44" s="893"/>
      <c r="C44" s="907"/>
      <c r="D44" s="917"/>
      <c r="E44" s="974" t="s">
        <v>71</v>
      </c>
      <c r="F44" s="974"/>
      <c r="G44" s="974"/>
      <c r="H44" s="980"/>
      <c r="I44" s="984">
        <v>964</v>
      </c>
      <c r="J44" s="988">
        <v>884</v>
      </c>
      <c r="K44" s="988">
        <v>818</v>
      </c>
      <c r="L44" s="988">
        <v>753</v>
      </c>
      <c r="M44" s="992">
        <v>687</v>
      </c>
    </row>
    <row r="45" spans="2:13" ht="27.75" customHeight="1">
      <c r="B45" s="893"/>
      <c r="C45" s="907"/>
      <c r="D45" s="917"/>
      <c r="E45" s="974" t="s">
        <v>73</v>
      </c>
      <c r="F45" s="974"/>
      <c r="G45" s="974"/>
      <c r="H45" s="980"/>
      <c r="I45" s="984">
        <v>689</v>
      </c>
      <c r="J45" s="988">
        <v>672</v>
      </c>
      <c r="K45" s="988">
        <v>696</v>
      </c>
      <c r="L45" s="988">
        <v>697</v>
      </c>
      <c r="M45" s="992">
        <v>685</v>
      </c>
    </row>
    <row r="46" spans="2:13" ht="27.75" customHeight="1">
      <c r="B46" s="893"/>
      <c r="C46" s="907"/>
      <c r="D46" s="918"/>
      <c r="E46" s="974" t="s">
        <v>72</v>
      </c>
      <c r="F46" s="974"/>
      <c r="G46" s="974"/>
      <c r="H46" s="980"/>
      <c r="I46" s="984" t="s">
        <v>192</v>
      </c>
      <c r="J46" s="988" t="s">
        <v>192</v>
      </c>
      <c r="K46" s="988" t="s">
        <v>192</v>
      </c>
      <c r="L46" s="988" t="s">
        <v>192</v>
      </c>
      <c r="M46" s="992" t="s">
        <v>192</v>
      </c>
    </row>
    <row r="47" spans="2:13" ht="27.75" customHeight="1">
      <c r="B47" s="893"/>
      <c r="C47" s="907"/>
      <c r="D47" s="971"/>
      <c r="E47" s="975" t="s">
        <v>75</v>
      </c>
      <c r="F47" s="978"/>
      <c r="G47" s="978"/>
      <c r="H47" s="981"/>
      <c r="I47" s="984" t="s">
        <v>192</v>
      </c>
      <c r="J47" s="988" t="s">
        <v>192</v>
      </c>
      <c r="K47" s="988" t="s">
        <v>192</v>
      </c>
      <c r="L47" s="988" t="s">
        <v>192</v>
      </c>
      <c r="M47" s="992" t="s">
        <v>192</v>
      </c>
    </row>
    <row r="48" spans="2:13" ht="27.75" customHeight="1">
      <c r="B48" s="893"/>
      <c r="C48" s="907"/>
      <c r="D48" s="917"/>
      <c r="E48" s="974" t="s">
        <v>81</v>
      </c>
      <c r="F48" s="974"/>
      <c r="G48" s="974"/>
      <c r="H48" s="980"/>
      <c r="I48" s="984" t="s">
        <v>192</v>
      </c>
      <c r="J48" s="988" t="s">
        <v>192</v>
      </c>
      <c r="K48" s="988" t="s">
        <v>192</v>
      </c>
      <c r="L48" s="988" t="s">
        <v>192</v>
      </c>
      <c r="M48" s="992" t="s">
        <v>192</v>
      </c>
    </row>
    <row r="49" spans="2:13" ht="27.75" customHeight="1">
      <c r="B49" s="894"/>
      <c r="C49" s="908"/>
      <c r="D49" s="917"/>
      <c r="E49" s="974" t="s">
        <v>85</v>
      </c>
      <c r="F49" s="974"/>
      <c r="G49" s="974"/>
      <c r="H49" s="980"/>
      <c r="I49" s="984" t="s">
        <v>192</v>
      </c>
      <c r="J49" s="988" t="s">
        <v>192</v>
      </c>
      <c r="K49" s="988" t="s">
        <v>192</v>
      </c>
      <c r="L49" s="988" t="s">
        <v>192</v>
      </c>
      <c r="M49" s="992" t="s">
        <v>192</v>
      </c>
    </row>
    <row r="50" spans="2:13" ht="27.75" customHeight="1">
      <c r="B50" s="968" t="s">
        <v>87</v>
      </c>
      <c r="C50" s="970"/>
      <c r="D50" s="972"/>
      <c r="E50" s="974" t="s">
        <v>88</v>
      </c>
      <c r="F50" s="974"/>
      <c r="G50" s="974"/>
      <c r="H50" s="980"/>
      <c r="I50" s="984">
        <v>3180</v>
      </c>
      <c r="J50" s="988">
        <v>3492</v>
      </c>
      <c r="K50" s="988">
        <v>3805</v>
      </c>
      <c r="L50" s="988">
        <v>4078</v>
      </c>
      <c r="M50" s="992">
        <v>4253</v>
      </c>
    </row>
    <row r="51" spans="2:13" ht="27.75" customHeight="1">
      <c r="B51" s="893"/>
      <c r="C51" s="907"/>
      <c r="D51" s="917"/>
      <c r="E51" s="974" t="s">
        <v>90</v>
      </c>
      <c r="F51" s="974"/>
      <c r="G51" s="974"/>
      <c r="H51" s="980"/>
      <c r="I51" s="984" t="s">
        <v>192</v>
      </c>
      <c r="J51" s="988" t="s">
        <v>192</v>
      </c>
      <c r="K51" s="988">
        <v>0</v>
      </c>
      <c r="L51" s="988">
        <v>0</v>
      </c>
      <c r="M51" s="992">
        <v>1</v>
      </c>
    </row>
    <row r="52" spans="2:13" ht="27.75" customHeight="1">
      <c r="B52" s="894"/>
      <c r="C52" s="908"/>
      <c r="D52" s="917"/>
      <c r="E52" s="974" t="s">
        <v>43</v>
      </c>
      <c r="F52" s="974"/>
      <c r="G52" s="974"/>
      <c r="H52" s="980"/>
      <c r="I52" s="984">
        <v>7520</v>
      </c>
      <c r="J52" s="988">
        <v>7556</v>
      </c>
      <c r="K52" s="988">
        <v>7685</v>
      </c>
      <c r="L52" s="988">
        <v>7611</v>
      </c>
      <c r="M52" s="992">
        <v>7191</v>
      </c>
    </row>
    <row r="53" spans="2:13" ht="27.75" customHeight="1">
      <c r="B53" s="896" t="s">
        <v>49</v>
      </c>
      <c r="C53" s="910"/>
      <c r="D53" s="919"/>
      <c r="E53" s="976" t="s">
        <v>94</v>
      </c>
      <c r="F53" s="976"/>
      <c r="G53" s="976"/>
      <c r="H53" s="982"/>
      <c r="I53" s="985">
        <v>1624</v>
      </c>
      <c r="J53" s="989">
        <v>1403</v>
      </c>
      <c r="K53" s="989">
        <v>1499</v>
      </c>
      <c r="L53" s="989">
        <v>1065</v>
      </c>
      <c r="M53" s="993">
        <v>925</v>
      </c>
    </row>
    <row r="54" spans="2:13" ht="27.75" customHeight="1">
      <c r="B54" s="969"/>
      <c r="C54" s="868"/>
      <c r="D54" s="868"/>
      <c r="E54" s="977"/>
      <c r="F54" s="977"/>
      <c r="G54" s="977"/>
      <c r="H54" s="977"/>
      <c r="I54" s="986"/>
      <c r="J54" s="986"/>
      <c r="K54" s="986"/>
      <c r="L54" s="986"/>
      <c r="M54" s="986"/>
    </row>
    <row r="55" spans="2:13"/>
  </sheetData>
  <sheetProtection algorithmName="SHA-512" hashValue="mGtVVJSfSA4BfHKy/fmclrtJFTVgST2EwPMgh1IWPh+E2SL1gYM+mGwNbAP92fo6+ZDvdivGwp8xB1av5Yqf9Q==" saltValue="vBjBYsF/Tx9PIkJe063L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1" zoomScale="70" zoomScaleNormal="70" zoomScaleSheetLayoutView="100" workbookViewId="0">
      <selection activeCell="G57" sqref="G57"/>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5</v>
      </c>
      <c r="C54" s="1000"/>
      <c r="D54" s="1000"/>
      <c r="E54" s="1009" t="s">
        <v>16</v>
      </c>
      <c r="F54" s="1016" t="s">
        <v>522</v>
      </c>
      <c r="G54" s="1016" t="s">
        <v>255</v>
      </c>
      <c r="H54" s="1024" t="s">
        <v>523</v>
      </c>
    </row>
    <row r="55" spans="2:8" ht="52.5" customHeight="1">
      <c r="B55" s="995"/>
      <c r="C55" s="1001" t="s">
        <v>98</v>
      </c>
      <c r="D55" s="1001"/>
      <c r="E55" s="1010"/>
      <c r="F55" s="1017">
        <v>1780</v>
      </c>
      <c r="G55" s="1017">
        <v>1821</v>
      </c>
      <c r="H55" s="1025">
        <v>1871</v>
      </c>
    </row>
    <row r="56" spans="2:8" ht="52.5" customHeight="1">
      <c r="B56" s="996"/>
      <c r="C56" s="1002" t="s">
        <v>101</v>
      </c>
      <c r="D56" s="1002"/>
      <c r="E56" s="1011"/>
      <c r="F56" s="1018">
        <v>328</v>
      </c>
      <c r="G56" s="1018">
        <v>360</v>
      </c>
      <c r="H56" s="1026">
        <v>356</v>
      </c>
    </row>
    <row r="57" spans="2:8" ht="53.25" customHeight="1">
      <c r="B57" s="996"/>
      <c r="C57" s="1003" t="s">
        <v>65</v>
      </c>
      <c r="D57" s="1003"/>
      <c r="E57" s="1012"/>
      <c r="F57" s="1019">
        <v>1695</v>
      </c>
      <c r="G57" s="1019">
        <v>1898</v>
      </c>
      <c r="H57" s="1027">
        <v>2031</v>
      </c>
    </row>
    <row r="58" spans="2:8" ht="45.75" customHeight="1">
      <c r="B58" s="997"/>
      <c r="C58" s="1004" t="s">
        <v>537</v>
      </c>
      <c r="D58" s="1007"/>
      <c r="E58" s="1013"/>
      <c r="F58" s="1020">
        <v>803</v>
      </c>
      <c r="G58" s="1020">
        <v>849</v>
      </c>
      <c r="H58" s="1028">
        <v>880</v>
      </c>
    </row>
    <row r="59" spans="2:8" ht="45.75" customHeight="1">
      <c r="B59" s="997"/>
      <c r="C59" s="1004" t="s">
        <v>538</v>
      </c>
      <c r="D59" s="1007"/>
      <c r="E59" s="1013"/>
      <c r="F59" s="1020">
        <v>505</v>
      </c>
      <c r="G59" s="1020">
        <v>654</v>
      </c>
      <c r="H59" s="1028">
        <v>694</v>
      </c>
    </row>
    <row r="60" spans="2:8" ht="45.75" customHeight="1">
      <c r="B60" s="997"/>
      <c r="C60" s="1004" t="s">
        <v>39</v>
      </c>
      <c r="D60" s="1007"/>
      <c r="E60" s="1013"/>
      <c r="F60" s="1020">
        <v>155</v>
      </c>
      <c r="G60" s="1020">
        <v>159</v>
      </c>
      <c r="H60" s="1028">
        <v>223</v>
      </c>
    </row>
    <row r="61" spans="2:8" ht="45.75" customHeight="1">
      <c r="B61" s="997"/>
      <c r="C61" s="1004" t="s">
        <v>466</v>
      </c>
      <c r="D61" s="1007"/>
      <c r="E61" s="1013"/>
      <c r="F61" s="1020">
        <v>104</v>
      </c>
      <c r="G61" s="1020">
        <v>104</v>
      </c>
      <c r="H61" s="1028">
        <v>105</v>
      </c>
    </row>
    <row r="62" spans="2:8" ht="45.75" customHeight="1">
      <c r="B62" s="998"/>
      <c r="C62" s="1005" t="s">
        <v>539</v>
      </c>
      <c r="D62" s="1008"/>
      <c r="E62" s="1014"/>
      <c r="F62" s="1021">
        <v>42</v>
      </c>
      <c r="G62" s="1021">
        <v>42</v>
      </c>
      <c r="H62" s="1029">
        <v>42</v>
      </c>
    </row>
    <row r="63" spans="2:8" ht="52.5" customHeight="1">
      <c r="B63" s="999"/>
      <c r="C63" s="1006" t="s">
        <v>103</v>
      </c>
      <c r="D63" s="1006"/>
      <c r="E63" s="1015"/>
      <c r="F63" s="1022">
        <v>3802</v>
      </c>
      <c r="G63" s="1022">
        <v>4079</v>
      </c>
      <c r="H63" s="1030">
        <v>4258</v>
      </c>
    </row>
    <row r="64" spans="2:8"/>
  </sheetData>
  <sheetProtection algorithmName="SHA-512" hashValue="lfxLtZ5KSE2dKoWewffJWDQioGAf3HWM17X2xyS1XZ2oShjWBO4DAXs9QdJDVQ5uXoJg/4EzpLj1v/+TVA5DQg==" saltValue="0aEGn7V06G2yU/GESyiYt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519</v>
      </c>
      <c r="G2" s="818"/>
      <c r="H2" s="828"/>
    </row>
    <row r="3" spans="1:8">
      <c r="A3" s="782" t="s">
        <v>475</v>
      </c>
      <c r="B3" s="767"/>
      <c r="C3" s="1039"/>
      <c r="D3" s="1042">
        <v>93326</v>
      </c>
      <c r="E3" s="1044"/>
      <c r="F3" s="1047">
        <v>96248</v>
      </c>
      <c r="G3" s="1049"/>
      <c r="H3" s="1052"/>
    </row>
    <row r="4" spans="1:8">
      <c r="A4" s="754"/>
      <c r="B4" s="766"/>
      <c r="C4" s="1040"/>
      <c r="D4" s="1043">
        <v>73051</v>
      </c>
      <c r="E4" s="1045"/>
      <c r="F4" s="1048">
        <v>55768</v>
      </c>
      <c r="G4" s="1050"/>
      <c r="H4" s="1053"/>
    </row>
    <row r="5" spans="1:8">
      <c r="A5" s="782" t="s">
        <v>320</v>
      </c>
      <c r="B5" s="767"/>
      <c r="C5" s="1039"/>
      <c r="D5" s="1042">
        <v>57197</v>
      </c>
      <c r="E5" s="1044"/>
      <c r="F5" s="1047">
        <v>76413</v>
      </c>
      <c r="G5" s="1049"/>
      <c r="H5" s="1052"/>
    </row>
    <row r="6" spans="1:8">
      <c r="A6" s="754"/>
      <c r="B6" s="766"/>
      <c r="C6" s="1040"/>
      <c r="D6" s="1043">
        <v>36925</v>
      </c>
      <c r="E6" s="1045"/>
      <c r="F6" s="1048">
        <v>39658</v>
      </c>
      <c r="G6" s="1050"/>
      <c r="H6" s="1053"/>
    </row>
    <row r="7" spans="1:8">
      <c r="A7" s="782" t="s">
        <v>133</v>
      </c>
      <c r="B7" s="767"/>
      <c r="C7" s="1039"/>
      <c r="D7" s="1042">
        <v>107514</v>
      </c>
      <c r="E7" s="1044"/>
      <c r="F7" s="1047">
        <v>66481</v>
      </c>
      <c r="G7" s="1049"/>
      <c r="H7" s="1052"/>
    </row>
    <row r="8" spans="1:8">
      <c r="A8" s="754"/>
      <c r="B8" s="766"/>
      <c r="C8" s="1040"/>
      <c r="D8" s="1043">
        <v>84115</v>
      </c>
      <c r="E8" s="1045"/>
      <c r="F8" s="1048">
        <v>36120</v>
      </c>
      <c r="G8" s="1050"/>
      <c r="H8" s="1053"/>
    </row>
    <row r="9" spans="1:8">
      <c r="A9" s="782" t="s">
        <v>516</v>
      </c>
      <c r="B9" s="767"/>
      <c r="C9" s="1039"/>
      <c r="D9" s="1042">
        <v>44983</v>
      </c>
      <c r="E9" s="1044"/>
      <c r="F9" s="1047">
        <v>67825</v>
      </c>
      <c r="G9" s="1049"/>
      <c r="H9" s="1052"/>
    </row>
    <row r="10" spans="1:8">
      <c r="A10" s="754"/>
      <c r="B10" s="766"/>
      <c r="C10" s="1040"/>
      <c r="D10" s="1043">
        <v>22561</v>
      </c>
      <c r="E10" s="1045"/>
      <c r="F10" s="1048">
        <v>39417</v>
      </c>
      <c r="G10" s="1050"/>
      <c r="H10" s="1053"/>
    </row>
    <row r="11" spans="1:8">
      <c r="A11" s="782" t="s">
        <v>517</v>
      </c>
      <c r="B11" s="767"/>
      <c r="C11" s="1039"/>
      <c r="D11" s="1042">
        <v>43021</v>
      </c>
      <c r="E11" s="1044"/>
      <c r="F11" s="1047">
        <v>81158</v>
      </c>
      <c r="G11" s="1049"/>
      <c r="H11" s="1052"/>
    </row>
    <row r="12" spans="1:8">
      <c r="A12" s="754"/>
      <c r="B12" s="766"/>
      <c r="C12" s="1041"/>
      <c r="D12" s="1043">
        <v>14504</v>
      </c>
      <c r="E12" s="1045"/>
      <c r="F12" s="1048">
        <v>45320</v>
      </c>
      <c r="G12" s="1050"/>
      <c r="H12" s="1053"/>
    </row>
    <row r="13" spans="1:8">
      <c r="A13" s="782"/>
      <c r="B13" s="767"/>
      <c r="C13" s="1039"/>
      <c r="D13" s="1042">
        <v>69208</v>
      </c>
      <c r="E13" s="1044"/>
      <c r="F13" s="1047">
        <v>77625</v>
      </c>
      <c r="G13" s="1051"/>
      <c r="H13" s="1052"/>
    </row>
    <row r="14" spans="1:8">
      <c r="A14" s="754"/>
      <c r="B14" s="766"/>
      <c r="C14" s="1040"/>
      <c r="D14" s="1043">
        <v>46231</v>
      </c>
      <c r="E14" s="1045"/>
      <c r="F14" s="1048">
        <v>43257</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3.74</v>
      </c>
      <c r="C19" s="1032">
        <f>ROUND(VALUE(SUBSTITUTE(実質収支比率等に係る経年分析!G$48,"▲","-")),2)</f>
        <v>9.6300000000000008</v>
      </c>
      <c r="D19" s="1032">
        <f>ROUND(VALUE(SUBSTITUTE(実質収支比率等に係る経年分析!H$48,"▲","-")),2)</f>
        <v>7.98</v>
      </c>
      <c r="E19" s="1032">
        <f>ROUND(VALUE(SUBSTITUTE(実質収支比率等に係る経年分析!I$48,"▲","-")),2)</f>
        <v>3.51</v>
      </c>
      <c r="F19" s="1032">
        <f>ROUND(VALUE(SUBSTITUTE(実質収支比率等に係る経年分析!J$48,"▲","-")),2)</f>
        <v>9.2899999999999991</v>
      </c>
    </row>
    <row r="20" spans="1:11">
      <c r="A20" s="1032" t="s">
        <v>36</v>
      </c>
      <c r="B20" s="1032">
        <f>ROUND(VALUE(SUBSTITUTE(実質収支比率等に係る経年分析!F$47,"▲","-")),2)</f>
        <v>34.15</v>
      </c>
      <c r="C20" s="1032">
        <f>ROUND(VALUE(SUBSTITUTE(実質収支比率等に係る経年分析!G$47,"▲","-")),2)</f>
        <v>32.78</v>
      </c>
      <c r="D20" s="1032">
        <f>ROUND(VALUE(SUBSTITUTE(実質収支比率等に係る経年分析!H$47,"▲","-")),2)</f>
        <v>36.49</v>
      </c>
      <c r="E20" s="1032">
        <f>ROUND(VALUE(SUBSTITUTE(実質収支比率等に係る経年分析!I$47,"▲","-")),2)</f>
        <v>36.5</v>
      </c>
      <c r="F20" s="1032">
        <f>ROUND(VALUE(SUBSTITUTE(実質収支比率等に係る経年分析!J$47,"▲","-")),2)</f>
        <v>36.17</v>
      </c>
    </row>
    <row r="21" spans="1:11">
      <c r="A21" s="1032" t="s">
        <v>106</v>
      </c>
      <c r="B21" s="1032">
        <f>IF(ISNUMBER(VALUE(SUBSTITUTE(実質収支比率等に係る経年分析!F$49,"▲","-"))),ROUND(VALUE(SUBSTITUTE(実質収支比率等に係る経年分析!F$49,"▲","-")),2),NA())</f>
        <v>-2.4</v>
      </c>
      <c r="C21" s="1032">
        <f>IF(ISNUMBER(VALUE(SUBSTITUTE(実質収支比率等に係る経年分析!G$49,"▲","-"))),ROUND(VALUE(SUBSTITUTE(実質収支比率等に係る経年分析!G$49,"▲","-")),2),NA())</f>
        <v>6.22</v>
      </c>
      <c r="D21" s="1032">
        <f>IF(ISNUMBER(VALUE(SUBSTITUTE(実質収支比率等に係る経年分析!H$49,"▲","-"))),ROUND(VALUE(SUBSTITUTE(実質収支比率等に係る経年分析!H$49,"▲","-")),2),NA())</f>
        <v>0.47</v>
      </c>
      <c r="E21" s="1032">
        <f>IF(ISNUMBER(VALUE(SUBSTITUTE(実質収支比率等に係る経年分析!I$49,"▲","-"))),ROUND(VALUE(SUBSTITUTE(実質収支比率等に係る経年分析!I$49,"▲","-")),2),NA())</f>
        <v>-4.25</v>
      </c>
      <c r="F21" s="1032">
        <f>IF(ISNUMBER(VALUE(SUBSTITUTE(実質収支比率等に係る経年分析!J$49,"▲","-"))),ROUND(VALUE(SUBSTITUTE(実質収支比率等に係る経年分析!J$49,"▲","-")),2),NA())</f>
        <v>6.55</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64</v>
      </c>
      <c r="D26" s="1033" t="s">
        <v>108</v>
      </c>
      <c r="E26" s="1033" t="s">
        <v>64</v>
      </c>
      <c r="F26" s="1033" t="s">
        <v>108</v>
      </c>
      <c r="G26" s="1033" t="s">
        <v>64</v>
      </c>
      <c r="H26" s="1033" t="s">
        <v>108</v>
      </c>
      <c r="I26" s="1033" t="s">
        <v>64</v>
      </c>
      <c r="J26" s="1033" t="s">
        <v>108</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広川防災ダム管理特別会計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3.e-002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0.17</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0.21</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0.55000000000000004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0.97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0.89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0.61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0.43</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2.0299999999999998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2.52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2.97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3.23</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3.67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9.56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7.94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3.49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9.24</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22.29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22.06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24.09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24.99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25.36</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594</v>
      </c>
      <c r="E42" s="1034"/>
      <c r="F42" s="1034"/>
      <c r="G42" s="1034">
        <f>'実質公債費比率（分子）の構造'!L$52</f>
        <v>594</v>
      </c>
      <c r="H42" s="1034"/>
      <c r="I42" s="1034"/>
      <c r="J42" s="1034">
        <f>'実質公債費比率（分子）の構造'!M$52</f>
        <v>589</v>
      </c>
      <c r="K42" s="1034"/>
      <c r="L42" s="1034"/>
      <c r="M42" s="1034">
        <f>'実質公債費比率（分子）の構造'!N$52</f>
        <v>576</v>
      </c>
      <c r="N42" s="1034"/>
      <c r="O42" s="1034"/>
      <c r="P42" s="1034">
        <f>'実質公債費比率（分子）の構造'!O$52</f>
        <v>604</v>
      </c>
    </row>
    <row r="43" spans="1:16">
      <c r="A43" s="1034" t="s">
        <v>41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f>'実質公債費比率（分子）の構造'!K$50</f>
        <v>13</v>
      </c>
      <c r="C44" s="1034"/>
      <c r="D44" s="1034"/>
      <c r="E44" s="1034">
        <f>'実質公債費比率（分子）の構造'!L$50</f>
        <v>15</v>
      </c>
      <c r="F44" s="1034"/>
      <c r="G44" s="1034"/>
      <c r="H44" s="1034">
        <f>'実質公債費比率（分子）の構造'!M$50</f>
        <v>16</v>
      </c>
      <c r="I44" s="1034"/>
      <c r="J44" s="1034"/>
      <c r="K44" s="1034">
        <f>'実質公債費比率（分子）の構造'!N$50</f>
        <v>15</v>
      </c>
      <c r="L44" s="1034"/>
      <c r="M44" s="1034"/>
      <c r="N44" s="1034">
        <f>'実質公債費比率（分子）の構造'!O$50</f>
        <v>15</v>
      </c>
      <c r="O44" s="1034"/>
      <c r="P44" s="1034"/>
    </row>
    <row r="45" spans="1:16">
      <c r="A45" s="1034" t="s">
        <v>0</v>
      </c>
      <c r="B45" s="1034">
        <f>'実質公債費比率（分子）の構造'!K$49</f>
        <v>103</v>
      </c>
      <c r="C45" s="1034"/>
      <c r="D45" s="1034"/>
      <c r="E45" s="1034">
        <f>'実質公債費比率（分子）の構造'!L$49</f>
        <v>100</v>
      </c>
      <c r="F45" s="1034"/>
      <c r="G45" s="1034"/>
      <c r="H45" s="1034">
        <f>'実質公債費比率（分子）の構造'!M$49</f>
        <v>106</v>
      </c>
      <c r="I45" s="1034"/>
      <c r="J45" s="1034"/>
      <c r="K45" s="1034">
        <f>'実質公債費比率（分子）の構造'!N$49</f>
        <v>98</v>
      </c>
      <c r="L45" s="1034"/>
      <c r="M45" s="1034"/>
      <c r="N45" s="1034">
        <f>'実質公債費比率（分子）の構造'!O$49</f>
        <v>115</v>
      </c>
      <c r="O45" s="1034"/>
      <c r="P45" s="1034"/>
    </row>
    <row r="46" spans="1:16">
      <c r="A46" s="1034" t="s">
        <v>33</v>
      </c>
      <c r="B46" s="1034">
        <f>'実質公債費比率（分子）の構造'!K$48</f>
        <v>117</v>
      </c>
      <c r="C46" s="1034"/>
      <c r="D46" s="1034"/>
      <c r="E46" s="1034">
        <f>'実質公債費比率（分子）の構造'!L$48</f>
        <v>122</v>
      </c>
      <c r="F46" s="1034"/>
      <c r="G46" s="1034"/>
      <c r="H46" s="1034">
        <f>'実質公債費比率（分子）の構造'!M$48</f>
        <v>124</v>
      </c>
      <c r="I46" s="1034"/>
      <c r="J46" s="1034"/>
      <c r="K46" s="1034">
        <f>'実質公債費比率（分子）の構造'!N$48</f>
        <v>125</v>
      </c>
      <c r="L46" s="1034"/>
      <c r="M46" s="1034"/>
      <c r="N46" s="1034">
        <f>'実質公債費比率（分子）の構造'!O$48</f>
        <v>135</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705</v>
      </c>
      <c r="C49" s="1034"/>
      <c r="D49" s="1034"/>
      <c r="E49" s="1034">
        <f>'実質公債費比率（分子）の構造'!L$45</f>
        <v>723</v>
      </c>
      <c r="F49" s="1034"/>
      <c r="G49" s="1034"/>
      <c r="H49" s="1034">
        <f>'実質公債費比率（分子）の構造'!M$45</f>
        <v>706</v>
      </c>
      <c r="I49" s="1034"/>
      <c r="J49" s="1034"/>
      <c r="K49" s="1034">
        <f>'実質公債費比率（分子）の構造'!N$45</f>
        <v>710</v>
      </c>
      <c r="L49" s="1034"/>
      <c r="M49" s="1034"/>
      <c r="N49" s="1034">
        <f>'実質公債費比率（分子）の構造'!O$45</f>
        <v>709</v>
      </c>
      <c r="O49" s="1034"/>
      <c r="P49" s="1034"/>
    </row>
    <row r="50" spans="1:16">
      <c r="A50" s="1034" t="s">
        <v>52</v>
      </c>
      <c r="B50" s="1034" t="e">
        <f>NA()</f>
        <v>#N/A</v>
      </c>
      <c r="C50" s="1034">
        <f>IF(ISNUMBER('実質公債費比率（分子）の構造'!K$53),'実質公債費比率（分子）の構造'!K$53,NA())</f>
        <v>344</v>
      </c>
      <c r="D50" s="1034" t="e">
        <f>NA()</f>
        <v>#N/A</v>
      </c>
      <c r="E50" s="1034" t="e">
        <f>NA()</f>
        <v>#N/A</v>
      </c>
      <c r="F50" s="1034">
        <f>IF(ISNUMBER('実質公債費比率（分子）の構造'!L$53),'実質公債費比率（分子）の構造'!L$53,NA())</f>
        <v>366</v>
      </c>
      <c r="G50" s="1034" t="e">
        <f>NA()</f>
        <v>#N/A</v>
      </c>
      <c r="H50" s="1034" t="e">
        <f>NA()</f>
        <v>#N/A</v>
      </c>
      <c r="I50" s="1034">
        <f>IF(ISNUMBER('実質公債費比率（分子）の構造'!M$53),'実質公債費比率（分子）の構造'!M$53,NA())</f>
        <v>363</v>
      </c>
      <c r="J50" s="1034" t="e">
        <f>NA()</f>
        <v>#N/A</v>
      </c>
      <c r="K50" s="1034" t="e">
        <f>NA()</f>
        <v>#N/A</v>
      </c>
      <c r="L50" s="1034">
        <f>IF(ISNUMBER('実質公債費比率（分子）の構造'!N$53),'実質公債費比率（分子）の構造'!N$53,NA())</f>
        <v>372</v>
      </c>
      <c r="M50" s="1034" t="e">
        <f>NA()</f>
        <v>#N/A</v>
      </c>
      <c r="N50" s="1034" t="e">
        <f>NA()</f>
        <v>#N/A</v>
      </c>
      <c r="O50" s="1034">
        <f>IF(ISNUMBER('実質公債費比率（分子）の構造'!O$53),'実質公債費比率（分子）の構造'!O$53,NA())</f>
        <v>370</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43</v>
      </c>
      <c r="B56" s="1033"/>
      <c r="C56" s="1033"/>
      <c r="D56" s="1033">
        <f>'将来負担比率（分子）の構造'!I$52</f>
        <v>7520</v>
      </c>
      <c r="E56" s="1033"/>
      <c r="F56" s="1033"/>
      <c r="G56" s="1033">
        <f>'将来負担比率（分子）の構造'!J$52</f>
        <v>7556</v>
      </c>
      <c r="H56" s="1033"/>
      <c r="I56" s="1033"/>
      <c r="J56" s="1033">
        <f>'将来負担比率（分子）の構造'!K$52</f>
        <v>7685</v>
      </c>
      <c r="K56" s="1033"/>
      <c r="L56" s="1033"/>
      <c r="M56" s="1033">
        <f>'将来負担比率（分子）の構造'!L$52</f>
        <v>7611</v>
      </c>
      <c r="N56" s="1033"/>
      <c r="O56" s="1033"/>
      <c r="P56" s="1033">
        <f>'将来負担比率（分子）の構造'!M$52</f>
        <v>7191</v>
      </c>
    </row>
    <row r="57" spans="1:16">
      <c r="A57" s="1033" t="s">
        <v>90</v>
      </c>
      <c r="B57" s="1033"/>
      <c r="C57" s="1033"/>
      <c r="D57" s="1033" t="str">
        <f>'将来負担比率（分子）の構造'!I$51</f>
        <v>-</v>
      </c>
      <c r="E57" s="1033"/>
      <c r="F57" s="1033"/>
      <c r="G57" s="1033" t="str">
        <f>'将来負担比率（分子）の構造'!J$51</f>
        <v>-</v>
      </c>
      <c r="H57" s="1033"/>
      <c r="I57" s="1033"/>
      <c r="J57" s="1033">
        <f>'将来負担比率（分子）の構造'!K$51</f>
        <v>0</v>
      </c>
      <c r="K57" s="1033"/>
      <c r="L57" s="1033"/>
      <c r="M57" s="1033">
        <f>'将来負担比率（分子）の構造'!L$51</f>
        <v>0</v>
      </c>
      <c r="N57" s="1033"/>
      <c r="O57" s="1033"/>
      <c r="P57" s="1033">
        <f>'将来負担比率（分子）の構造'!M$51</f>
        <v>1</v>
      </c>
    </row>
    <row r="58" spans="1:16">
      <c r="A58" s="1033" t="s">
        <v>88</v>
      </c>
      <c r="B58" s="1033"/>
      <c r="C58" s="1033"/>
      <c r="D58" s="1033">
        <f>'将来負担比率（分子）の構造'!I$50</f>
        <v>3180</v>
      </c>
      <c r="E58" s="1033"/>
      <c r="F58" s="1033"/>
      <c r="G58" s="1033">
        <f>'将来負担比率（分子）の構造'!J$50</f>
        <v>3492</v>
      </c>
      <c r="H58" s="1033"/>
      <c r="I58" s="1033"/>
      <c r="J58" s="1033">
        <f>'将来負担比率（分子）の構造'!K$50</f>
        <v>3805</v>
      </c>
      <c r="K58" s="1033"/>
      <c r="L58" s="1033"/>
      <c r="M58" s="1033">
        <f>'将来負担比率（分子）の構造'!L$50</f>
        <v>4078</v>
      </c>
      <c r="N58" s="1033"/>
      <c r="O58" s="1033"/>
      <c r="P58" s="1033">
        <f>'将来負担比率（分子）の構造'!M$50</f>
        <v>4253</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689</v>
      </c>
      <c r="C62" s="1033"/>
      <c r="D62" s="1033"/>
      <c r="E62" s="1033">
        <f>'将来負担比率（分子）の構造'!J$45</f>
        <v>672</v>
      </c>
      <c r="F62" s="1033"/>
      <c r="G62" s="1033"/>
      <c r="H62" s="1033">
        <f>'将来負担比率（分子）の構造'!K$45</f>
        <v>696</v>
      </c>
      <c r="I62" s="1033"/>
      <c r="J62" s="1033"/>
      <c r="K62" s="1033">
        <f>'将来負担比率（分子）の構造'!L$45</f>
        <v>697</v>
      </c>
      <c r="L62" s="1033"/>
      <c r="M62" s="1033"/>
      <c r="N62" s="1033">
        <f>'将来負担比率（分子）の構造'!M$45</f>
        <v>685</v>
      </c>
      <c r="O62" s="1033"/>
      <c r="P62" s="1033"/>
    </row>
    <row r="63" spans="1:16">
      <c r="A63" s="1033" t="s">
        <v>71</v>
      </c>
      <c r="B63" s="1033">
        <f>'将来負担比率（分子）の構造'!I$44</f>
        <v>964</v>
      </c>
      <c r="C63" s="1033"/>
      <c r="D63" s="1033"/>
      <c r="E63" s="1033">
        <f>'将来負担比率（分子）の構造'!J$44</f>
        <v>884</v>
      </c>
      <c r="F63" s="1033"/>
      <c r="G63" s="1033"/>
      <c r="H63" s="1033">
        <f>'将来負担比率（分子）の構造'!K$44</f>
        <v>818</v>
      </c>
      <c r="I63" s="1033"/>
      <c r="J63" s="1033"/>
      <c r="K63" s="1033">
        <f>'将来負担比率（分子）の構造'!L$44</f>
        <v>753</v>
      </c>
      <c r="L63" s="1033"/>
      <c r="M63" s="1033"/>
      <c r="N63" s="1033">
        <f>'将来負担比率（分子）の構造'!M$44</f>
        <v>687</v>
      </c>
      <c r="O63" s="1033"/>
      <c r="P63" s="1033"/>
    </row>
    <row r="64" spans="1:16">
      <c r="A64" s="1033" t="s">
        <v>69</v>
      </c>
      <c r="B64" s="1033">
        <f>'将来負担比率（分子）の構造'!I$43</f>
        <v>2611</v>
      </c>
      <c r="C64" s="1033"/>
      <c r="D64" s="1033"/>
      <c r="E64" s="1033">
        <f>'将来負担比率（分子）の構造'!J$43</f>
        <v>2573</v>
      </c>
      <c r="F64" s="1033"/>
      <c r="G64" s="1033"/>
      <c r="H64" s="1033">
        <f>'将来負担比率（分子）の構造'!K$43</f>
        <v>2450</v>
      </c>
      <c r="I64" s="1033"/>
      <c r="J64" s="1033"/>
      <c r="K64" s="1033">
        <f>'将来負担比率（分子）の構造'!L$43</f>
        <v>2413</v>
      </c>
      <c r="L64" s="1033"/>
      <c r="M64" s="1033"/>
      <c r="N64" s="1033">
        <f>'将来負担比率（分子）の構造'!M$43</f>
        <v>2367</v>
      </c>
      <c r="O64" s="1033"/>
      <c r="P64" s="1033"/>
    </row>
    <row r="65" spans="1:16">
      <c r="A65" s="1033" t="s">
        <v>67</v>
      </c>
      <c r="B65" s="1033">
        <f>'将来負担比率（分子）の構造'!I$42</f>
        <v>234</v>
      </c>
      <c r="C65" s="1033"/>
      <c r="D65" s="1033"/>
      <c r="E65" s="1033">
        <f>'将来負担比率（分子）の構造'!J$42</f>
        <v>219</v>
      </c>
      <c r="F65" s="1033"/>
      <c r="G65" s="1033"/>
      <c r="H65" s="1033">
        <f>'将来負担比率（分子）の構造'!K$42</f>
        <v>204</v>
      </c>
      <c r="I65" s="1033"/>
      <c r="J65" s="1033"/>
      <c r="K65" s="1033">
        <f>'将来負担比率（分子）の構造'!L$42</f>
        <v>188</v>
      </c>
      <c r="L65" s="1033"/>
      <c r="M65" s="1033"/>
      <c r="N65" s="1033">
        <f>'将来負担比率（分子）の構造'!M$42</f>
        <v>174</v>
      </c>
      <c r="O65" s="1033"/>
      <c r="P65" s="1033"/>
    </row>
    <row r="66" spans="1:16">
      <c r="A66" s="1033" t="s">
        <v>56</v>
      </c>
      <c r="B66" s="1033">
        <f>'将来負担比率（分子）の構造'!I$41</f>
        <v>7826</v>
      </c>
      <c r="C66" s="1033"/>
      <c r="D66" s="1033"/>
      <c r="E66" s="1033">
        <f>'将来負担比率（分子）の構造'!J$41</f>
        <v>8104</v>
      </c>
      <c r="F66" s="1033"/>
      <c r="G66" s="1033"/>
      <c r="H66" s="1033">
        <f>'将来負担比率（分子）の構造'!K$41</f>
        <v>8821</v>
      </c>
      <c r="I66" s="1033"/>
      <c r="J66" s="1033"/>
      <c r="K66" s="1033">
        <f>'将来負担比率（分子）の構造'!L$41</f>
        <v>8703</v>
      </c>
      <c r="L66" s="1033"/>
      <c r="M66" s="1033"/>
      <c r="N66" s="1033">
        <f>'将来負担比率（分子）の構造'!M$41</f>
        <v>8457</v>
      </c>
      <c r="O66" s="1033"/>
      <c r="P66" s="1033"/>
    </row>
    <row r="67" spans="1:16">
      <c r="A67" s="1033" t="s">
        <v>94</v>
      </c>
      <c r="B67" s="1033" t="e">
        <f>NA()</f>
        <v>#N/A</v>
      </c>
      <c r="C67" s="1033">
        <f>IF(ISNUMBER('将来負担比率（分子）の構造'!I$53),IF('将来負担比率（分子）の構造'!I$53&lt;0,0,'将来負担比率（分子）の構造'!I$53),NA())</f>
        <v>1624</v>
      </c>
      <c r="D67" s="1033" t="e">
        <f>NA()</f>
        <v>#N/A</v>
      </c>
      <c r="E67" s="1033" t="e">
        <f>NA()</f>
        <v>#N/A</v>
      </c>
      <c r="F67" s="1033">
        <f>IF(ISNUMBER('将来負担比率（分子）の構造'!J$53),IF('将来負担比率（分子）の構造'!J$53&lt;0,0,'将来負担比率（分子）の構造'!J$53),NA())</f>
        <v>1403</v>
      </c>
      <c r="G67" s="1033" t="e">
        <f>NA()</f>
        <v>#N/A</v>
      </c>
      <c r="H67" s="1033" t="e">
        <f>NA()</f>
        <v>#N/A</v>
      </c>
      <c r="I67" s="1033">
        <f>IF(ISNUMBER('将来負担比率（分子）の構造'!K$53),IF('将来負担比率（分子）の構造'!K$53&lt;0,0,'将来負担比率（分子）の構造'!K$53),NA())</f>
        <v>1499</v>
      </c>
      <c r="J67" s="1033" t="e">
        <f>NA()</f>
        <v>#N/A</v>
      </c>
      <c r="K67" s="1033" t="e">
        <f>NA()</f>
        <v>#N/A</v>
      </c>
      <c r="L67" s="1033">
        <f>IF(ISNUMBER('将来負担比率（分子）の構造'!L$53),IF('将来負担比率（分子）の構造'!L$53&lt;0,0,'将来負担比率（分子）の構造'!L$53),NA())</f>
        <v>1065</v>
      </c>
      <c r="M67" s="1033" t="e">
        <f>NA()</f>
        <v>#N/A</v>
      </c>
      <c r="N67" s="1033" t="e">
        <f>NA()</f>
        <v>#N/A</v>
      </c>
      <c r="O67" s="1033">
        <f>IF(ISNUMBER('将来負担比率（分子）の構造'!M$53),IF('将来負担比率（分子）の構造'!M$53&lt;0,0,'将来負担比率（分子）の構造'!M$53),NA())</f>
        <v>925</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1780</v>
      </c>
      <c r="C72" s="1037">
        <f>基金残高に係る経年分析!G55</f>
        <v>1821</v>
      </c>
      <c r="D72" s="1037">
        <f>基金残高に係る経年分析!H55</f>
        <v>1871</v>
      </c>
    </row>
    <row r="73" spans="1:16">
      <c r="A73" s="1035" t="s">
        <v>124</v>
      </c>
      <c r="B73" s="1037">
        <f>基金残高に係る経年分析!F56</f>
        <v>328</v>
      </c>
      <c r="C73" s="1037">
        <f>基金残高に係る経年分析!G56</f>
        <v>360</v>
      </c>
      <c r="D73" s="1037">
        <f>基金残高に係る経年分析!H56</f>
        <v>356</v>
      </c>
    </row>
    <row r="74" spans="1:16">
      <c r="A74" s="1035" t="s">
        <v>126</v>
      </c>
      <c r="B74" s="1037">
        <f>基金残高に係る経年分析!F57</f>
        <v>1695</v>
      </c>
      <c r="C74" s="1037">
        <f>基金残高に係る経年分析!G57</f>
        <v>1898</v>
      </c>
      <c r="D74" s="1037">
        <f>基金残高に係る経年分析!H57</f>
        <v>2031</v>
      </c>
    </row>
  </sheetData>
  <sheetProtection algorithmName="SHA-512" hashValue="ro98ozBV8bRqnsxwwA5g1ZJISHM3Vn0wVessHg+iE4OTRjjLq1Im1Ru4/Pyt6Gd1naHRzORKq40ANR/kMxCGnA==" saltValue="RbaOYsJjLjkY6Y4fDEAHE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227</v>
      </c>
      <c r="AA4" s="139"/>
      <c r="AB4" s="139"/>
      <c r="AC4" s="144"/>
      <c r="AD4" s="182" t="s">
        <v>256</v>
      </c>
      <c r="AE4" s="139"/>
      <c r="AF4" s="139"/>
      <c r="AG4" s="139"/>
      <c r="AH4" s="139"/>
      <c r="AI4" s="139"/>
      <c r="AJ4" s="139"/>
      <c r="AK4" s="144"/>
      <c r="AL4" s="182" t="s">
        <v>227</v>
      </c>
      <c r="AM4" s="139"/>
      <c r="AN4" s="139"/>
      <c r="AO4" s="144"/>
      <c r="AP4" s="298" t="s">
        <v>314</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227</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2532790</v>
      </c>
      <c r="S5" s="276"/>
      <c r="T5" s="276"/>
      <c r="U5" s="276"/>
      <c r="V5" s="276"/>
      <c r="W5" s="276"/>
      <c r="X5" s="276"/>
      <c r="Y5" s="278"/>
      <c r="Z5" s="281">
        <v>25.9</v>
      </c>
      <c r="AA5" s="281"/>
      <c r="AB5" s="281"/>
      <c r="AC5" s="281"/>
      <c r="AD5" s="286">
        <v>2532790</v>
      </c>
      <c r="AE5" s="286"/>
      <c r="AF5" s="286"/>
      <c r="AG5" s="286"/>
      <c r="AH5" s="286"/>
      <c r="AI5" s="286"/>
      <c r="AJ5" s="286"/>
      <c r="AK5" s="286"/>
      <c r="AL5" s="291">
        <v>48.5</v>
      </c>
      <c r="AM5" s="293"/>
      <c r="AN5" s="293"/>
      <c r="AO5" s="295"/>
      <c r="AP5" s="260" t="s">
        <v>318</v>
      </c>
      <c r="AQ5" s="265"/>
      <c r="AR5" s="265"/>
      <c r="AS5" s="265"/>
      <c r="AT5" s="265"/>
      <c r="AU5" s="265"/>
      <c r="AV5" s="265"/>
      <c r="AW5" s="265"/>
      <c r="AX5" s="265"/>
      <c r="AY5" s="265"/>
      <c r="AZ5" s="265"/>
      <c r="BA5" s="265"/>
      <c r="BB5" s="265"/>
      <c r="BC5" s="265"/>
      <c r="BD5" s="265"/>
      <c r="BE5" s="265"/>
      <c r="BF5" s="268"/>
      <c r="BG5" s="274">
        <v>2532790</v>
      </c>
      <c r="BH5" s="217"/>
      <c r="BI5" s="217"/>
      <c r="BJ5" s="217"/>
      <c r="BK5" s="217"/>
      <c r="BL5" s="217"/>
      <c r="BM5" s="217"/>
      <c r="BN5" s="279"/>
      <c r="BO5" s="282">
        <v>100</v>
      </c>
      <c r="BP5" s="282"/>
      <c r="BQ5" s="282"/>
      <c r="BR5" s="282"/>
      <c r="BS5" s="287" t="s">
        <v>192</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224</v>
      </c>
      <c r="CS5" s="139"/>
      <c r="CT5" s="139"/>
      <c r="CU5" s="139"/>
      <c r="CV5" s="139"/>
      <c r="CW5" s="139"/>
      <c r="CX5" s="139"/>
      <c r="CY5" s="144"/>
      <c r="CZ5" s="182" t="s">
        <v>227</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82103</v>
      </c>
      <c r="S6" s="217"/>
      <c r="T6" s="217"/>
      <c r="U6" s="217"/>
      <c r="V6" s="217"/>
      <c r="W6" s="217"/>
      <c r="X6" s="217"/>
      <c r="Y6" s="279"/>
      <c r="Z6" s="282">
        <v>0.8</v>
      </c>
      <c r="AA6" s="282"/>
      <c r="AB6" s="282"/>
      <c r="AC6" s="282"/>
      <c r="AD6" s="287">
        <v>82103</v>
      </c>
      <c r="AE6" s="287"/>
      <c r="AF6" s="287"/>
      <c r="AG6" s="287"/>
      <c r="AH6" s="287"/>
      <c r="AI6" s="287"/>
      <c r="AJ6" s="287"/>
      <c r="AK6" s="287"/>
      <c r="AL6" s="283">
        <v>1.6</v>
      </c>
      <c r="AM6" s="238"/>
      <c r="AN6" s="238"/>
      <c r="AO6" s="296"/>
      <c r="AP6" s="261" t="s">
        <v>102</v>
      </c>
      <c r="AQ6" s="1"/>
      <c r="AR6" s="1"/>
      <c r="AS6" s="1"/>
      <c r="AT6" s="1"/>
      <c r="AU6" s="1"/>
      <c r="AV6" s="1"/>
      <c r="AW6" s="1"/>
      <c r="AX6" s="1"/>
      <c r="AY6" s="1"/>
      <c r="AZ6" s="1"/>
      <c r="BA6" s="1"/>
      <c r="BB6" s="1"/>
      <c r="BC6" s="1"/>
      <c r="BD6" s="1"/>
      <c r="BE6" s="1"/>
      <c r="BF6" s="269"/>
      <c r="BG6" s="274">
        <v>2532790</v>
      </c>
      <c r="BH6" s="217"/>
      <c r="BI6" s="217"/>
      <c r="BJ6" s="217"/>
      <c r="BK6" s="217"/>
      <c r="BL6" s="217"/>
      <c r="BM6" s="217"/>
      <c r="BN6" s="279"/>
      <c r="BO6" s="282">
        <v>100</v>
      </c>
      <c r="BP6" s="282"/>
      <c r="BQ6" s="282"/>
      <c r="BR6" s="282"/>
      <c r="BS6" s="287" t="s">
        <v>192</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88909</v>
      </c>
      <c r="CS6" s="217"/>
      <c r="CT6" s="217"/>
      <c r="CU6" s="217"/>
      <c r="CV6" s="217"/>
      <c r="CW6" s="217"/>
      <c r="CX6" s="217"/>
      <c r="CY6" s="279"/>
      <c r="CZ6" s="291">
        <v>1</v>
      </c>
      <c r="DA6" s="293"/>
      <c r="DB6" s="293"/>
      <c r="DC6" s="337"/>
      <c r="DD6" s="288" t="s">
        <v>192</v>
      </c>
      <c r="DE6" s="217"/>
      <c r="DF6" s="217"/>
      <c r="DG6" s="217"/>
      <c r="DH6" s="217"/>
      <c r="DI6" s="217"/>
      <c r="DJ6" s="217"/>
      <c r="DK6" s="217"/>
      <c r="DL6" s="217"/>
      <c r="DM6" s="217"/>
      <c r="DN6" s="217"/>
      <c r="DO6" s="217"/>
      <c r="DP6" s="279"/>
      <c r="DQ6" s="288">
        <v>88909</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774</v>
      </c>
      <c r="S7" s="217"/>
      <c r="T7" s="217"/>
      <c r="U7" s="217"/>
      <c r="V7" s="217"/>
      <c r="W7" s="217"/>
      <c r="X7" s="217"/>
      <c r="Y7" s="279"/>
      <c r="Z7" s="282">
        <v>0</v>
      </c>
      <c r="AA7" s="282"/>
      <c r="AB7" s="282"/>
      <c r="AC7" s="282"/>
      <c r="AD7" s="287">
        <v>774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950973</v>
      </c>
      <c r="BH7" s="217"/>
      <c r="BI7" s="217"/>
      <c r="BJ7" s="217"/>
      <c r="BK7" s="217"/>
      <c r="BL7" s="217"/>
      <c r="BM7" s="217"/>
      <c r="BN7" s="279"/>
      <c r="BO7" s="282">
        <v>37.5</v>
      </c>
      <c r="BP7" s="282"/>
      <c r="BQ7" s="282"/>
      <c r="BR7" s="282"/>
      <c r="BS7" s="287" t="s">
        <v>192</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1100937</v>
      </c>
      <c r="CS7" s="217"/>
      <c r="CT7" s="217"/>
      <c r="CU7" s="217"/>
      <c r="CV7" s="217"/>
      <c r="CW7" s="217"/>
      <c r="CX7" s="217"/>
      <c r="CY7" s="279"/>
      <c r="CZ7" s="282">
        <v>12</v>
      </c>
      <c r="DA7" s="282"/>
      <c r="DB7" s="282"/>
      <c r="DC7" s="282"/>
      <c r="DD7" s="288">
        <v>13062</v>
      </c>
      <c r="DE7" s="217"/>
      <c r="DF7" s="217"/>
      <c r="DG7" s="217"/>
      <c r="DH7" s="217"/>
      <c r="DI7" s="217"/>
      <c r="DJ7" s="217"/>
      <c r="DK7" s="217"/>
      <c r="DL7" s="217"/>
      <c r="DM7" s="217"/>
      <c r="DN7" s="217"/>
      <c r="DO7" s="217"/>
      <c r="DP7" s="279"/>
      <c r="DQ7" s="288">
        <v>708252</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16016</v>
      </c>
      <c r="S8" s="217"/>
      <c r="T8" s="217"/>
      <c r="U8" s="217"/>
      <c r="V8" s="217"/>
      <c r="W8" s="217"/>
      <c r="X8" s="217"/>
      <c r="Y8" s="279"/>
      <c r="Z8" s="282">
        <v>0.2</v>
      </c>
      <c r="AA8" s="282"/>
      <c r="AB8" s="282"/>
      <c r="AC8" s="282"/>
      <c r="AD8" s="287">
        <v>16016</v>
      </c>
      <c r="AE8" s="287"/>
      <c r="AF8" s="287"/>
      <c r="AG8" s="287"/>
      <c r="AH8" s="287"/>
      <c r="AI8" s="287"/>
      <c r="AJ8" s="287"/>
      <c r="AK8" s="287"/>
      <c r="AL8" s="283">
        <v>0.3</v>
      </c>
      <c r="AM8" s="238"/>
      <c r="AN8" s="238"/>
      <c r="AO8" s="296"/>
      <c r="AP8" s="261" t="s">
        <v>119</v>
      </c>
      <c r="AQ8" s="1"/>
      <c r="AR8" s="1"/>
      <c r="AS8" s="1"/>
      <c r="AT8" s="1"/>
      <c r="AU8" s="1"/>
      <c r="AV8" s="1"/>
      <c r="AW8" s="1"/>
      <c r="AX8" s="1"/>
      <c r="AY8" s="1"/>
      <c r="AZ8" s="1"/>
      <c r="BA8" s="1"/>
      <c r="BB8" s="1"/>
      <c r="BC8" s="1"/>
      <c r="BD8" s="1"/>
      <c r="BE8" s="1"/>
      <c r="BF8" s="269"/>
      <c r="BG8" s="274">
        <v>30399</v>
      </c>
      <c r="BH8" s="217"/>
      <c r="BI8" s="217"/>
      <c r="BJ8" s="217"/>
      <c r="BK8" s="217"/>
      <c r="BL8" s="217"/>
      <c r="BM8" s="217"/>
      <c r="BN8" s="279"/>
      <c r="BO8" s="282">
        <v>1.2</v>
      </c>
      <c r="BP8" s="282"/>
      <c r="BQ8" s="282"/>
      <c r="BR8" s="282"/>
      <c r="BS8" s="287" t="s">
        <v>192</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3772404</v>
      </c>
      <c r="CS8" s="217"/>
      <c r="CT8" s="217"/>
      <c r="CU8" s="217"/>
      <c r="CV8" s="217"/>
      <c r="CW8" s="217"/>
      <c r="CX8" s="217"/>
      <c r="CY8" s="279"/>
      <c r="CZ8" s="282">
        <v>40.9</v>
      </c>
      <c r="DA8" s="282"/>
      <c r="DB8" s="282"/>
      <c r="DC8" s="282"/>
      <c r="DD8" s="288">
        <v>52375</v>
      </c>
      <c r="DE8" s="217"/>
      <c r="DF8" s="217"/>
      <c r="DG8" s="217"/>
      <c r="DH8" s="217"/>
      <c r="DI8" s="217"/>
      <c r="DJ8" s="217"/>
      <c r="DK8" s="217"/>
      <c r="DL8" s="217"/>
      <c r="DM8" s="217"/>
      <c r="DN8" s="217"/>
      <c r="DO8" s="217"/>
      <c r="DP8" s="279"/>
      <c r="DQ8" s="288">
        <v>1789666</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22514</v>
      </c>
      <c r="S9" s="217"/>
      <c r="T9" s="217"/>
      <c r="U9" s="217"/>
      <c r="V9" s="217"/>
      <c r="W9" s="217"/>
      <c r="X9" s="217"/>
      <c r="Y9" s="279"/>
      <c r="Z9" s="282">
        <v>0.2</v>
      </c>
      <c r="AA9" s="282"/>
      <c r="AB9" s="282"/>
      <c r="AC9" s="282"/>
      <c r="AD9" s="287">
        <v>22514</v>
      </c>
      <c r="AE9" s="287"/>
      <c r="AF9" s="287"/>
      <c r="AG9" s="287"/>
      <c r="AH9" s="287"/>
      <c r="AI9" s="287"/>
      <c r="AJ9" s="287"/>
      <c r="AK9" s="287"/>
      <c r="AL9" s="283">
        <v>0.4</v>
      </c>
      <c r="AM9" s="238"/>
      <c r="AN9" s="238"/>
      <c r="AO9" s="296"/>
      <c r="AP9" s="261" t="s">
        <v>334</v>
      </c>
      <c r="AQ9" s="1"/>
      <c r="AR9" s="1"/>
      <c r="AS9" s="1"/>
      <c r="AT9" s="1"/>
      <c r="AU9" s="1"/>
      <c r="AV9" s="1"/>
      <c r="AW9" s="1"/>
      <c r="AX9" s="1"/>
      <c r="AY9" s="1"/>
      <c r="AZ9" s="1"/>
      <c r="BA9" s="1"/>
      <c r="BB9" s="1"/>
      <c r="BC9" s="1"/>
      <c r="BD9" s="1"/>
      <c r="BE9" s="1"/>
      <c r="BF9" s="269"/>
      <c r="BG9" s="274">
        <v>725616</v>
      </c>
      <c r="BH9" s="217"/>
      <c r="BI9" s="217"/>
      <c r="BJ9" s="217"/>
      <c r="BK9" s="217"/>
      <c r="BL9" s="217"/>
      <c r="BM9" s="217"/>
      <c r="BN9" s="279"/>
      <c r="BO9" s="282">
        <v>28.6</v>
      </c>
      <c r="BP9" s="282"/>
      <c r="BQ9" s="282"/>
      <c r="BR9" s="282"/>
      <c r="BS9" s="287" t="s">
        <v>192</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645304</v>
      </c>
      <c r="CS9" s="217"/>
      <c r="CT9" s="217"/>
      <c r="CU9" s="217"/>
      <c r="CV9" s="217"/>
      <c r="CW9" s="217"/>
      <c r="CX9" s="217"/>
      <c r="CY9" s="279"/>
      <c r="CZ9" s="282">
        <v>7</v>
      </c>
      <c r="DA9" s="282"/>
      <c r="DB9" s="282"/>
      <c r="DC9" s="282"/>
      <c r="DD9" s="288">
        <v>10845</v>
      </c>
      <c r="DE9" s="217"/>
      <c r="DF9" s="217"/>
      <c r="DG9" s="217"/>
      <c r="DH9" s="217"/>
      <c r="DI9" s="217"/>
      <c r="DJ9" s="217"/>
      <c r="DK9" s="217"/>
      <c r="DL9" s="217"/>
      <c r="DM9" s="217"/>
      <c r="DN9" s="217"/>
      <c r="DO9" s="217"/>
      <c r="DP9" s="279"/>
      <c r="DQ9" s="288">
        <v>593307</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192</v>
      </c>
      <c r="S10" s="217"/>
      <c r="T10" s="217"/>
      <c r="U10" s="217"/>
      <c r="V10" s="217"/>
      <c r="W10" s="217"/>
      <c r="X10" s="217"/>
      <c r="Y10" s="279"/>
      <c r="Z10" s="282" t="s">
        <v>192</v>
      </c>
      <c r="AA10" s="282"/>
      <c r="AB10" s="282"/>
      <c r="AC10" s="282"/>
      <c r="AD10" s="287" t="s">
        <v>192</v>
      </c>
      <c r="AE10" s="287"/>
      <c r="AF10" s="287"/>
      <c r="AG10" s="287"/>
      <c r="AH10" s="287"/>
      <c r="AI10" s="287"/>
      <c r="AJ10" s="287"/>
      <c r="AK10" s="287"/>
      <c r="AL10" s="283" t="s">
        <v>192</v>
      </c>
      <c r="AM10" s="238"/>
      <c r="AN10" s="238"/>
      <c r="AO10" s="296"/>
      <c r="AP10" s="261" t="s">
        <v>182</v>
      </c>
      <c r="AQ10" s="1"/>
      <c r="AR10" s="1"/>
      <c r="AS10" s="1"/>
      <c r="AT10" s="1"/>
      <c r="AU10" s="1"/>
      <c r="AV10" s="1"/>
      <c r="AW10" s="1"/>
      <c r="AX10" s="1"/>
      <c r="AY10" s="1"/>
      <c r="AZ10" s="1"/>
      <c r="BA10" s="1"/>
      <c r="BB10" s="1"/>
      <c r="BC10" s="1"/>
      <c r="BD10" s="1"/>
      <c r="BE10" s="1"/>
      <c r="BF10" s="269"/>
      <c r="BG10" s="274">
        <v>62020</v>
      </c>
      <c r="BH10" s="217"/>
      <c r="BI10" s="217"/>
      <c r="BJ10" s="217"/>
      <c r="BK10" s="217"/>
      <c r="BL10" s="217"/>
      <c r="BM10" s="217"/>
      <c r="BN10" s="279"/>
      <c r="BO10" s="282">
        <v>2.4</v>
      </c>
      <c r="BP10" s="282"/>
      <c r="BQ10" s="282"/>
      <c r="BR10" s="282"/>
      <c r="BS10" s="287" t="s">
        <v>192</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30</v>
      </c>
      <c r="CS10" s="217"/>
      <c r="CT10" s="217"/>
      <c r="CU10" s="217"/>
      <c r="CV10" s="217"/>
      <c r="CW10" s="217"/>
      <c r="CX10" s="217"/>
      <c r="CY10" s="279"/>
      <c r="CZ10" s="282">
        <v>0</v>
      </c>
      <c r="DA10" s="282"/>
      <c r="DB10" s="282"/>
      <c r="DC10" s="282"/>
      <c r="DD10" s="288" t="s">
        <v>192</v>
      </c>
      <c r="DE10" s="217"/>
      <c r="DF10" s="217"/>
      <c r="DG10" s="217"/>
      <c r="DH10" s="217"/>
      <c r="DI10" s="217"/>
      <c r="DJ10" s="217"/>
      <c r="DK10" s="217"/>
      <c r="DL10" s="217"/>
      <c r="DM10" s="217"/>
      <c r="DN10" s="217"/>
      <c r="DO10" s="217"/>
      <c r="DP10" s="279"/>
      <c r="DQ10" s="288">
        <v>30</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517708</v>
      </c>
      <c r="S11" s="217"/>
      <c r="T11" s="217"/>
      <c r="U11" s="217"/>
      <c r="V11" s="217"/>
      <c r="W11" s="217"/>
      <c r="X11" s="217"/>
      <c r="Y11" s="279"/>
      <c r="Z11" s="283">
        <v>5.3</v>
      </c>
      <c r="AA11" s="238"/>
      <c r="AB11" s="238"/>
      <c r="AC11" s="285"/>
      <c r="AD11" s="288">
        <v>517708</v>
      </c>
      <c r="AE11" s="217"/>
      <c r="AF11" s="217"/>
      <c r="AG11" s="217"/>
      <c r="AH11" s="217"/>
      <c r="AI11" s="217"/>
      <c r="AJ11" s="217"/>
      <c r="AK11" s="279"/>
      <c r="AL11" s="283">
        <v>9.9</v>
      </c>
      <c r="AM11" s="238"/>
      <c r="AN11" s="238"/>
      <c r="AO11" s="296"/>
      <c r="AP11" s="261" t="s">
        <v>338</v>
      </c>
      <c r="AQ11" s="1"/>
      <c r="AR11" s="1"/>
      <c r="AS11" s="1"/>
      <c r="AT11" s="1"/>
      <c r="AU11" s="1"/>
      <c r="AV11" s="1"/>
      <c r="AW11" s="1"/>
      <c r="AX11" s="1"/>
      <c r="AY11" s="1"/>
      <c r="AZ11" s="1"/>
      <c r="BA11" s="1"/>
      <c r="BB11" s="1"/>
      <c r="BC11" s="1"/>
      <c r="BD11" s="1"/>
      <c r="BE11" s="1"/>
      <c r="BF11" s="269"/>
      <c r="BG11" s="274">
        <v>132938</v>
      </c>
      <c r="BH11" s="217"/>
      <c r="BI11" s="217"/>
      <c r="BJ11" s="217"/>
      <c r="BK11" s="217"/>
      <c r="BL11" s="217"/>
      <c r="BM11" s="217"/>
      <c r="BN11" s="279"/>
      <c r="BO11" s="282">
        <v>5.2</v>
      </c>
      <c r="BP11" s="282"/>
      <c r="BQ11" s="282"/>
      <c r="BR11" s="282"/>
      <c r="BS11" s="287" t="s">
        <v>192</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353307</v>
      </c>
      <c r="CS11" s="217"/>
      <c r="CT11" s="217"/>
      <c r="CU11" s="217"/>
      <c r="CV11" s="217"/>
      <c r="CW11" s="217"/>
      <c r="CX11" s="217"/>
      <c r="CY11" s="279"/>
      <c r="CZ11" s="282">
        <v>3.8</v>
      </c>
      <c r="DA11" s="282"/>
      <c r="DB11" s="282"/>
      <c r="DC11" s="282"/>
      <c r="DD11" s="288">
        <v>206414</v>
      </c>
      <c r="DE11" s="217"/>
      <c r="DF11" s="217"/>
      <c r="DG11" s="217"/>
      <c r="DH11" s="217"/>
      <c r="DI11" s="217"/>
      <c r="DJ11" s="217"/>
      <c r="DK11" s="217"/>
      <c r="DL11" s="217"/>
      <c r="DM11" s="217"/>
      <c r="DN11" s="217"/>
      <c r="DO11" s="217"/>
      <c r="DP11" s="279"/>
      <c r="DQ11" s="288">
        <v>113455</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6074</v>
      </c>
      <c r="S12" s="217"/>
      <c r="T12" s="217"/>
      <c r="U12" s="217"/>
      <c r="V12" s="217"/>
      <c r="W12" s="217"/>
      <c r="X12" s="217"/>
      <c r="Y12" s="279"/>
      <c r="Z12" s="282">
        <v>0.1</v>
      </c>
      <c r="AA12" s="282"/>
      <c r="AB12" s="282"/>
      <c r="AC12" s="282"/>
      <c r="AD12" s="287">
        <v>6074</v>
      </c>
      <c r="AE12" s="287"/>
      <c r="AF12" s="287"/>
      <c r="AG12" s="287"/>
      <c r="AH12" s="287"/>
      <c r="AI12" s="287"/>
      <c r="AJ12" s="287"/>
      <c r="AK12" s="287"/>
      <c r="AL12" s="283">
        <v>0.1</v>
      </c>
      <c r="AM12" s="238"/>
      <c r="AN12" s="238"/>
      <c r="AO12" s="296"/>
      <c r="AP12" s="261" t="s">
        <v>342</v>
      </c>
      <c r="AQ12" s="1"/>
      <c r="AR12" s="1"/>
      <c r="AS12" s="1"/>
      <c r="AT12" s="1"/>
      <c r="AU12" s="1"/>
      <c r="AV12" s="1"/>
      <c r="AW12" s="1"/>
      <c r="AX12" s="1"/>
      <c r="AY12" s="1"/>
      <c r="AZ12" s="1"/>
      <c r="BA12" s="1"/>
      <c r="BB12" s="1"/>
      <c r="BC12" s="1"/>
      <c r="BD12" s="1"/>
      <c r="BE12" s="1"/>
      <c r="BF12" s="269"/>
      <c r="BG12" s="274">
        <v>1326958</v>
      </c>
      <c r="BH12" s="217"/>
      <c r="BI12" s="217"/>
      <c r="BJ12" s="217"/>
      <c r="BK12" s="217"/>
      <c r="BL12" s="217"/>
      <c r="BM12" s="217"/>
      <c r="BN12" s="279"/>
      <c r="BO12" s="282">
        <v>52.4</v>
      </c>
      <c r="BP12" s="282"/>
      <c r="BQ12" s="282"/>
      <c r="BR12" s="282"/>
      <c r="BS12" s="287" t="s">
        <v>192</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146981</v>
      </c>
      <c r="CS12" s="217"/>
      <c r="CT12" s="217"/>
      <c r="CU12" s="217"/>
      <c r="CV12" s="217"/>
      <c r="CW12" s="217"/>
      <c r="CX12" s="217"/>
      <c r="CY12" s="279"/>
      <c r="CZ12" s="282">
        <v>1.6</v>
      </c>
      <c r="DA12" s="282"/>
      <c r="DB12" s="282"/>
      <c r="DC12" s="282"/>
      <c r="DD12" s="288">
        <v>14782</v>
      </c>
      <c r="DE12" s="217"/>
      <c r="DF12" s="217"/>
      <c r="DG12" s="217"/>
      <c r="DH12" s="217"/>
      <c r="DI12" s="217"/>
      <c r="DJ12" s="217"/>
      <c r="DK12" s="217"/>
      <c r="DL12" s="217"/>
      <c r="DM12" s="217"/>
      <c r="DN12" s="217"/>
      <c r="DO12" s="217"/>
      <c r="DP12" s="279"/>
      <c r="DQ12" s="288">
        <v>67367</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192</v>
      </c>
      <c r="S13" s="217"/>
      <c r="T13" s="217"/>
      <c r="U13" s="217"/>
      <c r="V13" s="217"/>
      <c r="W13" s="217"/>
      <c r="X13" s="217"/>
      <c r="Y13" s="279"/>
      <c r="Z13" s="282" t="s">
        <v>192</v>
      </c>
      <c r="AA13" s="282"/>
      <c r="AB13" s="282"/>
      <c r="AC13" s="282"/>
      <c r="AD13" s="287" t="s">
        <v>192</v>
      </c>
      <c r="AE13" s="287"/>
      <c r="AF13" s="287"/>
      <c r="AG13" s="287"/>
      <c r="AH13" s="287"/>
      <c r="AI13" s="287"/>
      <c r="AJ13" s="287"/>
      <c r="AK13" s="287"/>
      <c r="AL13" s="283" t="s">
        <v>192</v>
      </c>
      <c r="AM13" s="238"/>
      <c r="AN13" s="238"/>
      <c r="AO13" s="296"/>
      <c r="AP13" s="261" t="s">
        <v>345</v>
      </c>
      <c r="AQ13" s="1"/>
      <c r="AR13" s="1"/>
      <c r="AS13" s="1"/>
      <c r="AT13" s="1"/>
      <c r="AU13" s="1"/>
      <c r="AV13" s="1"/>
      <c r="AW13" s="1"/>
      <c r="AX13" s="1"/>
      <c r="AY13" s="1"/>
      <c r="AZ13" s="1"/>
      <c r="BA13" s="1"/>
      <c r="BB13" s="1"/>
      <c r="BC13" s="1"/>
      <c r="BD13" s="1"/>
      <c r="BE13" s="1"/>
      <c r="BF13" s="269"/>
      <c r="BG13" s="274">
        <v>1326958</v>
      </c>
      <c r="BH13" s="217"/>
      <c r="BI13" s="217"/>
      <c r="BJ13" s="217"/>
      <c r="BK13" s="217"/>
      <c r="BL13" s="217"/>
      <c r="BM13" s="217"/>
      <c r="BN13" s="279"/>
      <c r="BO13" s="282">
        <v>52.4</v>
      </c>
      <c r="BP13" s="282"/>
      <c r="BQ13" s="282"/>
      <c r="BR13" s="282"/>
      <c r="BS13" s="287" t="s">
        <v>192</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631818</v>
      </c>
      <c r="CS13" s="217"/>
      <c r="CT13" s="217"/>
      <c r="CU13" s="217"/>
      <c r="CV13" s="217"/>
      <c r="CW13" s="217"/>
      <c r="CX13" s="217"/>
      <c r="CY13" s="279"/>
      <c r="CZ13" s="282">
        <v>6.9</v>
      </c>
      <c r="DA13" s="282"/>
      <c r="DB13" s="282"/>
      <c r="DC13" s="282"/>
      <c r="DD13" s="288">
        <v>313875</v>
      </c>
      <c r="DE13" s="217"/>
      <c r="DF13" s="217"/>
      <c r="DG13" s="217"/>
      <c r="DH13" s="217"/>
      <c r="DI13" s="217"/>
      <c r="DJ13" s="217"/>
      <c r="DK13" s="217"/>
      <c r="DL13" s="217"/>
      <c r="DM13" s="217"/>
      <c r="DN13" s="217"/>
      <c r="DO13" s="217"/>
      <c r="DP13" s="279"/>
      <c r="DQ13" s="288">
        <v>406488</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192</v>
      </c>
      <c r="S14" s="217"/>
      <c r="T14" s="217"/>
      <c r="U14" s="217"/>
      <c r="V14" s="217"/>
      <c r="W14" s="217"/>
      <c r="X14" s="217"/>
      <c r="Y14" s="279"/>
      <c r="Z14" s="282" t="s">
        <v>192</v>
      </c>
      <c r="AA14" s="282"/>
      <c r="AB14" s="282"/>
      <c r="AC14" s="282"/>
      <c r="AD14" s="287" t="s">
        <v>192</v>
      </c>
      <c r="AE14" s="287"/>
      <c r="AF14" s="287"/>
      <c r="AG14" s="287"/>
      <c r="AH14" s="287"/>
      <c r="AI14" s="287"/>
      <c r="AJ14" s="287"/>
      <c r="AK14" s="287"/>
      <c r="AL14" s="283" t="s">
        <v>192</v>
      </c>
      <c r="AM14" s="238"/>
      <c r="AN14" s="238"/>
      <c r="AO14" s="296"/>
      <c r="AP14" s="261" t="s">
        <v>212</v>
      </c>
      <c r="AQ14" s="1"/>
      <c r="AR14" s="1"/>
      <c r="AS14" s="1"/>
      <c r="AT14" s="1"/>
      <c r="AU14" s="1"/>
      <c r="AV14" s="1"/>
      <c r="AW14" s="1"/>
      <c r="AX14" s="1"/>
      <c r="AY14" s="1"/>
      <c r="AZ14" s="1"/>
      <c r="BA14" s="1"/>
      <c r="BB14" s="1"/>
      <c r="BC14" s="1"/>
      <c r="BD14" s="1"/>
      <c r="BE14" s="1"/>
      <c r="BF14" s="269"/>
      <c r="BG14" s="274">
        <v>87121</v>
      </c>
      <c r="BH14" s="217"/>
      <c r="BI14" s="217"/>
      <c r="BJ14" s="217"/>
      <c r="BK14" s="217"/>
      <c r="BL14" s="217"/>
      <c r="BM14" s="217"/>
      <c r="BN14" s="279"/>
      <c r="BO14" s="282">
        <v>3.4</v>
      </c>
      <c r="BP14" s="282"/>
      <c r="BQ14" s="282"/>
      <c r="BR14" s="282"/>
      <c r="BS14" s="287" t="s">
        <v>192</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401489</v>
      </c>
      <c r="CS14" s="217"/>
      <c r="CT14" s="217"/>
      <c r="CU14" s="217"/>
      <c r="CV14" s="217"/>
      <c r="CW14" s="217"/>
      <c r="CX14" s="217"/>
      <c r="CY14" s="279"/>
      <c r="CZ14" s="282">
        <v>4.4000000000000004</v>
      </c>
      <c r="DA14" s="282"/>
      <c r="DB14" s="282"/>
      <c r="DC14" s="282"/>
      <c r="DD14" s="288">
        <v>19602</v>
      </c>
      <c r="DE14" s="217"/>
      <c r="DF14" s="217"/>
      <c r="DG14" s="217"/>
      <c r="DH14" s="217"/>
      <c r="DI14" s="217"/>
      <c r="DJ14" s="217"/>
      <c r="DK14" s="217"/>
      <c r="DL14" s="217"/>
      <c r="DM14" s="217"/>
      <c r="DN14" s="217"/>
      <c r="DO14" s="217"/>
      <c r="DP14" s="279"/>
      <c r="DQ14" s="288">
        <v>377670</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14914</v>
      </c>
      <c r="S15" s="217"/>
      <c r="T15" s="217"/>
      <c r="U15" s="217"/>
      <c r="V15" s="217"/>
      <c r="W15" s="217"/>
      <c r="X15" s="217"/>
      <c r="Y15" s="279"/>
      <c r="Z15" s="282">
        <v>0.2</v>
      </c>
      <c r="AA15" s="282"/>
      <c r="AB15" s="282"/>
      <c r="AC15" s="282"/>
      <c r="AD15" s="287">
        <v>14914</v>
      </c>
      <c r="AE15" s="287"/>
      <c r="AF15" s="287"/>
      <c r="AG15" s="287"/>
      <c r="AH15" s="287"/>
      <c r="AI15" s="287"/>
      <c r="AJ15" s="287"/>
      <c r="AK15" s="287"/>
      <c r="AL15" s="283">
        <v>0.3</v>
      </c>
      <c r="AM15" s="238"/>
      <c r="AN15" s="238"/>
      <c r="AO15" s="296"/>
      <c r="AP15" s="261" t="s">
        <v>349</v>
      </c>
      <c r="AQ15" s="1"/>
      <c r="AR15" s="1"/>
      <c r="AS15" s="1"/>
      <c r="AT15" s="1"/>
      <c r="AU15" s="1"/>
      <c r="AV15" s="1"/>
      <c r="AW15" s="1"/>
      <c r="AX15" s="1"/>
      <c r="AY15" s="1"/>
      <c r="AZ15" s="1"/>
      <c r="BA15" s="1"/>
      <c r="BB15" s="1"/>
      <c r="BC15" s="1"/>
      <c r="BD15" s="1"/>
      <c r="BE15" s="1"/>
      <c r="BF15" s="269"/>
      <c r="BG15" s="274">
        <v>167738</v>
      </c>
      <c r="BH15" s="217"/>
      <c r="BI15" s="217"/>
      <c r="BJ15" s="217"/>
      <c r="BK15" s="217"/>
      <c r="BL15" s="217"/>
      <c r="BM15" s="217"/>
      <c r="BN15" s="279"/>
      <c r="BO15" s="282">
        <v>6.6</v>
      </c>
      <c r="BP15" s="282"/>
      <c r="BQ15" s="282"/>
      <c r="BR15" s="282"/>
      <c r="BS15" s="287" t="s">
        <v>192</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811991</v>
      </c>
      <c r="CS15" s="217"/>
      <c r="CT15" s="217"/>
      <c r="CU15" s="217"/>
      <c r="CV15" s="217"/>
      <c r="CW15" s="217"/>
      <c r="CX15" s="217"/>
      <c r="CY15" s="279"/>
      <c r="CZ15" s="282">
        <v>8.8000000000000007</v>
      </c>
      <c r="DA15" s="282"/>
      <c r="DB15" s="282"/>
      <c r="DC15" s="282"/>
      <c r="DD15" s="288">
        <v>192515</v>
      </c>
      <c r="DE15" s="217"/>
      <c r="DF15" s="217"/>
      <c r="DG15" s="217"/>
      <c r="DH15" s="217"/>
      <c r="DI15" s="217"/>
      <c r="DJ15" s="217"/>
      <c r="DK15" s="217"/>
      <c r="DL15" s="217"/>
      <c r="DM15" s="217"/>
      <c r="DN15" s="217"/>
      <c r="DO15" s="217"/>
      <c r="DP15" s="279"/>
      <c r="DQ15" s="288">
        <v>603295</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59338</v>
      </c>
      <c r="S16" s="217"/>
      <c r="T16" s="217"/>
      <c r="U16" s="217"/>
      <c r="V16" s="217"/>
      <c r="W16" s="217"/>
      <c r="X16" s="217"/>
      <c r="Y16" s="279"/>
      <c r="Z16" s="282">
        <v>0.6</v>
      </c>
      <c r="AA16" s="282"/>
      <c r="AB16" s="282"/>
      <c r="AC16" s="282"/>
      <c r="AD16" s="287">
        <v>59338</v>
      </c>
      <c r="AE16" s="287"/>
      <c r="AF16" s="287"/>
      <c r="AG16" s="287"/>
      <c r="AH16" s="287"/>
      <c r="AI16" s="287"/>
      <c r="AJ16" s="287"/>
      <c r="AK16" s="287"/>
      <c r="AL16" s="283">
        <v>1.1000000000000001</v>
      </c>
      <c r="AM16" s="238"/>
      <c r="AN16" s="238"/>
      <c r="AO16" s="296"/>
      <c r="AP16" s="261" t="s">
        <v>353</v>
      </c>
      <c r="AQ16" s="1"/>
      <c r="AR16" s="1"/>
      <c r="AS16" s="1"/>
      <c r="AT16" s="1"/>
      <c r="AU16" s="1"/>
      <c r="AV16" s="1"/>
      <c r="AW16" s="1"/>
      <c r="AX16" s="1"/>
      <c r="AY16" s="1"/>
      <c r="AZ16" s="1"/>
      <c r="BA16" s="1"/>
      <c r="BB16" s="1"/>
      <c r="BC16" s="1"/>
      <c r="BD16" s="1"/>
      <c r="BE16" s="1"/>
      <c r="BF16" s="269"/>
      <c r="BG16" s="274" t="s">
        <v>192</v>
      </c>
      <c r="BH16" s="217"/>
      <c r="BI16" s="217"/>
      <c r="BJ16" s="217"/>
      <c r="BK16" s="217"/>
      <c r="BL16" s="217"/>
      <c r="BM16" s="217"/>
      <c r="BN16" s="279"/>
      <c r="BO16" s="282" t="s">
        <v>192</v>
      </c>
      <c r="BP16" s="282"/>
      <c r="BQ16" s="282"/>
      <c r="BR16" s="282"/>
      <c r="BS16" s="287" t="s">
        <v>192</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548516</v>
      </c>
      <c r="CS16" s="217"/>
      <c r="CT16" s="217"/>
      <c r="CU16" s="217"/>
      <c r="CV16" s="217"/>
      <c r="CW16" s="217"/>
      <c r="CX16" s="217"/>
      <c r="CY16" s="279"/>
      <c r="CZ16" s="282">
        <v>6</v>
      </c>
      <c r="DA16" s="282"/>
      <c r="DB16" s="282"/>
      <c r="DC16" s="282"/>
      <c r="DD16" s="288" t="s">
        <v>192</v>
      </c>
      <c r="DE16" s="217"/>
      <c r="DF16" s="217"/>
      <c r="DG16" s="217"/>
      <c r="DH16" s="217"/>
      <c r="DI16" s="217"/>
      <c r="DJ16" s="217"/>
      <c r="DK16" s="217"/>
      <c r="DL16" s="217"/>
      <c r="DM16" s="217"/>
      <c r="DN16" s="217"/>
      <c r="DO16" s="217"/>
      <c r="DP16" s="279"/>
      <c r="DQ16" s="288">
        <v>50628</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107983</v>
      </c>
      <c r="S17" s="217"/>
      <c r="T17" s="217"/>
      <c r="U17" s="217"/>
      <c r="V17" s="217"/>
      <c r="W17" s="217"/>
      <c r="X17" s="217"/>
      <c r="Y17" s="279"/>
      <c r="Z17" s="282">
        <v>1.1000000000000001</v>
      </c>
      <c r="AA17" s="282"/>
      <c r="AB17" s="282"/>
      <c r="AC17" s="282"/>
      <c r="AD17" s="287">
        <v>107983</v>
      </c>
      <c r="AE17" s="287"/>
      <c r="AF17" s="287"/>
      <c r="AG17" s="287"/>
      <c r="AH17" s="287"/>
      <c r="AI17" s="287"/>
      <c r="AJ17" s="287"/>
      <c r="AK17" s="287"/>
      <c r="AL17" s="283">
        <v>2.1</v>
      </c>
      <c r="AM17" s="238"/>
      <c r="AN17" s="238"/>
      <c r="AO17" s="296"/>
      <c r="AP17" s="261" t="s">
        <v>356</v>
      </c>
      <c r="AQ17" s="1"/>
      <c r="AR17" s="1"/>
      <c r="AS17" s="1"/>
      <c r="AT17" s="1"/>
      <c r="AU17" s="1"/>
      <c r="AV17" s="1"/>
      <c r="AW17" s="1"/>
      <c r="AX17" s="1"/>
      <c r="AY17" s="1"/>
      <c r="AZ17" s="1"/>
      <c r="BA17" s="1"/>
      <c r="BB17" s="1"/>
      <c r="BC17" s="1"/>
      <c r="BD17" s="1"/>
      <c r="BE17" s="1"/>
      <c r="BF17" s="269"/>
      <c r="BG17" s="274" t="s">
        <v>192</v>
      </c>
      <c r="BH17" s="217"/>
      <c r="BI17" s="217"/>
      <c r="BJ17" s="217"/>
      <c r="BK17" s="217"/>
      <c r="BL17" s="217"/>
      <c r="BM17" s="217"/>
      <c r="BN17" s="279"/>
      <c r="BO17" s="282" t="s">
        <v>192</v>
      </c>
      <c r="BP17" s="282"/>
      <c r="BQ17" s="282"/>
      <c r="BR17" s="282"/>
      <c r="BS17" s="287" t="s">
        <v>192</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710632</v>
      </c>
      <c r="CS17" s="217"/>
      <c r="CT17" s="217"/>
      <c r="CU17" s="217"/>
      <c r="CV17" s="217"/>
      <c r="CW17" s="217"/>
      <c r="CX17" s="217"/>
      <c r="CY17" s="279"/>
      <c r="CZ17" s="282">
        <v>7.7</v>
      </c>
      <c r="DA17" s="282"/>
      <c r="DB17" s="282"/>
      <c r="DC17" s="282"/>
      <c r="DD17" s="288" t="s">
        <v>192</v>
      </c>
      <c r="DE17" s="217"/>
      <c r="DF17" s="217"/>
      <c r="DG17" s="217"/>
      <c r="DH17" s="217"/>
      <c r="DI17" s="217"/>
      <c r="DJ17" s="217"/>
      <c r="DK17" s="217"/>
      <c r="DL17" s="217"/>
      <c r="DM17" s="217"/>
      <c r="DN17" s="217"/>
      <c r="DO17" s="217"/>
      <c r="DP17" s="279"/>
      <c r="DQ17" s="288">
        <v>705079</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23229</v>
      </c>
      <c r="S18" s="217"/>
      <c r="T18" s="217"/>
      <c r="U18" s="217"/>
      <c r="V18" s="217"/>
      <c r="W18" s="217"/>
      <c r="X18" s="217"/>
      <c r="Y18" s="279"/>
      <c r="Z18" s="282">
        <v>0.2</v>
      </c>
      <c r="AA18" s="282"/>
      <c r="AB18" s="282"/>
      <c r="AC18" s="282"/>
      <c r="AD18" s="287">
        <v>23229</v>
      </c>
      <c r="AE18" s="287"/>
      <c r="AF18" s="287"/>
      <c r="AG18" s="287"/>
      <c r="AH18" s="287"/>
      <c r="AI18" s="287"/>
      <c r="AJ18" s="287"/>
      <c r="AK18" s="287"/>
      <c r="AL18" s="283">
        <v>0.4</v>
      </c>
      <c r="AM18" s="238"/>
      <c r="AN18" s="238"/>
      <c r="AO18" s="296"/>
      <c r="AP18" s="261" t="s">
        <v>96</v>
      </c>
      <c r="AQ18" s="1"/>
      <c r="AR18" s="1"/>
      <c r="AS18" s="1"/>
      <c r="AT18" s="1"/>
      <c r="AU18" s="1"/>
      <c r="AV18" s="1"/>
      <c r="AW18" s="1"/>
      <c r="AX18" s="1"/>
      <c r="AY18" s="1"/>
      <c r="AZ18" s="1"/>
      <c r="BA18" s="1"/>
      <c r="BB18" s="1"/>
      <c r="BC18" s="1"/>
      <c r="BD18" s="1"/>
      <c r="BE18" s="1"/>
      <c r="BF18" s="269"/>
      <c r="BG18" s="274" t="s">
        <v>192</v>
      </c>
      <c r="BH18" s="217"/>
      <c r="BI18" s="217"/>
      <c r="BJ18" s="217"/>
      <c r="BK18" s="217"/>
      <c r="BL18" s="217"/>
      <c r="BM18" s="217"/>
      <c r="BN18" s="279"/>
      <c r="BO18" s="282" t="s">
        <v>192</v>
      </c>
      <c r="BP18" s="282"/>
      <c r="BQ18" s="282"/>
      <c r="BR18" s="282"/>
      <c r="BS18" s="287" t="s">
        <v>192</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192</v>
      </c>
      <c r="CS18" s="217"/>
      <c r="CT18" s="217"/>
      <c r="CU18" s="217"/>
      <c r="CV18" s="217"/>
      <c r="CW18" s="217"/>
      <c r="CX18" s="217"/>
      <c r="CY18" s="279"/>
      <c r="CZ18" s="282" t="s">
        <v>192</v>
      </c>
      <c r="DA18" s="282"/>
      <c r="DB18" s="282"/>
      <c r="DC18" s="282"/>
      <c r="DD18" s="288" t="s">
        <v>192</v>
      </c>
      <c r="DE18" s="217"/>
      <c r="DF18" s="217"/>
      <c r="DG18" s="217"/>
      <c r="DH18" s="217"/>
      <c r="DI18" s="217"/>
      <c r="DJ18" s="217"/>
      <c r="DK18" s="217"/>
      <c r="DL18" s="217"/>
      <c r="DM18" s="217"/>
      <c r="DN18" s="217"/>
      <c r="DO18" s="217"/>
      <c r="DP18" s="279"/>
      <c r="DQ18" s="288" t="s">
        <v>192</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81873</v>
      </c>
      <c r="S19" s="217"/>
      <c r="T19" s="217"/>
      <c r="U19" s="217"/>
      <c r="V19" s="217"/>
      <c r="W19" s="217"/>
      <c r="X19" s="217"/>
      <c r="Y19" s="279"/>
      <c r="Z19" s="282">
        <v>0.8</v>
      </c>
      <c r="AA19" s="282"/>
      <c r="AB19" s="282"/>
      <c r="AC19" s="282"/>
      <c r="AD19" s="287">
        <v>81873</v>
      </c>
      <c r="AE19" s="287"/>
      <c r="AF19" s="287"/>
      <c r="AG19" s="287"/>
      <c r="AH19" s="287"/>
      <c r="AI19" s="287"/>
      <c r="AJ19" s="287"/>
      <c r="AK19" s="287"/>
      <c r="AL19" s="283">
        <v>1.6</v>
      </c>
      <c r="AM19" s="238"/>
      <c r="AN19" s="238"/>
      <c r="AO19" s="296"/>
      <c r="AP19" s="261" t="s">
        <v>253</v>
      </c>
      <c r="AQ19" s="1"/>
      <c r="AR19" s="1"/>
      <c r="AS19" s="1"/>
      <c r="AT19" s="1"/>
      <c r="AU19" s="1"/>
      <c r="AV19" s="1"/>
      <c r="AW19" s="1"/>
      <c r="AX19" s="1"/>
      <c r="AY19" s="1"/>
      <c r="AZ19" s="1"/>
      <c r="BA19" s="1"/>
      <c r="BB19" s="1"/>
      <c r="BC19" s="1"/>
      <c r="BD19" s="1"/>
      <c r="BE19" s="1"/>
      <c r="BF19" s="269"/>
      <c r="BG19" s="274" t="s">
        <v>192</v>
      </c>
      <c r="BH19" s="217"/>
      <c r="BI19" s="217"/>
      <c r="BJ19" s="217"/>
      <c r="BK19" s="217"/>
      <c r="BL19" s="217"/>
      <c r="BM19" s="217"/>
      <c r="BN19" s="279"/>
      <c r="BO19" s="282" t="s">
        <v>192</v>
      </c>
      <c r="BP19" s="282"/>
      <c r="BQ19" s="282"/>
      <c r="BR19" s="282"/>
      <c r="BS19" s="287" t="s">
        <v>192</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192</v>
      </c>
      <c r="CS19" s="217"/>
      <c r="CT19" s="217"/>
      <c r="CU19" s="217"/>
      <c r="CV19" s="217"/>
      <c r="CW19" s="217"/>
      <c r="CX19" s="217"/>
      <c r="CY19" s="279"/>
      <c r="CZ19" s="282" t="s">
        <v>192</v>
      </c>
      <c r="DA19" s="282"/>
      <c r="DB19" s="282"/>
      <c r="DC19" s="282"/>
      <c r="DD19" s="288" t="s">
        <v>192</v>
      </c>
      <c r="DE19" s="217"/>
      <c r="DF19" s="217"/>
      <c r="DG19" s="217"/>
      <c r="DH19" s="217"/>
      <c r="DI19" s="217"/>
      <c r="DJ19" s="217"/>
      <c r="DK19" s="217"/>
      <c r="DL19" s="217"/>
      <c r="DM19" s="217"/>
      <c r="DN19" s="217"/>
      <c r="DO19" s="217"/>
      <c r="DP19" s="279"/>
      <c r="DQ19" s="288" t="s">
        <v>192</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2881</v>
      </c>
      <c r="S20" s="217"/>
      <c r="T20" s="217"/>
      <c r="U20" s="217"/>
      <c r="V20" s="217"/>
      <c r="W20" s="217"/>
      <c r="X20" s="217"/>
      <c r="Y20" s="279"/>
      <c r="Z20" s="282">
        <v>0</v>
      </c>
      <c r="AA20" s="282"/>
      <c r="AB20" s="282"/>
      <c r="AC20" s="282"/>
      <c r="AD20" s="287">
        <v>2881</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t="s">
        <v>192</v>
      </c>
      <c r="BH20" s="217"/>
      <c r="BI20" s="217"/>
      <c r="BJ20" s="217"/>
      <c r="BK20" s="217"/>
      <c r="BL20" s="217"/>
      <c r="BM20" s="217"/>
      <c r="BN20" s="279"/>
      <c r="BO20" s="282" t="s">
        <v>192</v>
      </c>
      <c r="BP20" s="282"/>
      <c r="BQ20" s="282"/>
      <c r="BR20" s="282"/>
      <c r="BS20" s="287" t="s">
        <v>192</v>
      </c>
      <c r="BT20" s="287"/>
      <c r="BU20" s="287"/>
      <c r="BV20" s="287"/>
      <c r="BW20" s="287"/>
      <c r="BX20" s="287"/>
      <c r="BY20" s="287"/>
      <c r="BZ20" s="287"/>
      <c r="CA20" s="287"/>
      <c r="CB20" s="325"/>
      <c r="CD20" s="261" t="s">
        <v>184</v>
      </c>
      <c r="CE20" s="1"/>
      <c r="CF20" s="1"/>
      <c r="CG20" s="1"/>
      <c r="CH20" s="1"/>
      <c r="CI20" s="1"/>
      <c r="CJ20" s="1"/>
      <c r="CK20" s="1"/>
      <c r="CL20" s="1"/>
      <c r="CM20" s="1"/>
      <c r="CN20" s="1"/>
      <c r="CO20" s="1"/>
      <c r="CP20" s="1"/>
      <c r="CQ20" s="269"/>
      <c r="CR20" s="274">
        <v>9212318</v>
      </c>
      <c r="CS20" s="217"/>
      <c r="CT20" s="217"/>
      <c r="CU20" s="217"/>
      <c r="CV20" s="217"/>
      <c r="CW20" s="217"/>
      <c r="CX20" s="217"/>
      <c r="CY20" s="279"/>
      <c r="CZ20" s="282">
        <v>100</v>
      </c>
      <c r="DA20" s="282"/>
      <c r="DB20" s="282"/>
      <c r="DC20" s="282"/>
      <c r="DD20" s="288">
        <v>823470</v>
      </c>
      <c r="DE20" s="217"/>
      <c r="DF20" s="217"/>
      <c r="DG20" s="217"/>
      <c r="DH20" s="217"/>
      <c r="DI20" s="217"/>
      <c r="DJ20" s="217"/>
      <c r="DK20" s="217"/>
      <c r="DL20" s="217"/>
      <c r="DM20" s="217"/>
      <c r="DN20" s="217"/>
      <c r="DO20" s="217"/>
      <c r="DP20" s="279"/>
      <c r="DQ20" s="288">
        <v>5504146</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2011281</v>
      </c>
      <c r="S21" s="217"/>
      <c r="T21" s="217"/>
      <c r="U21" s="217"/>
      <c r="V21" s="217"/>
      <c r="W21" s="217"/>
      <c r="X21" s="217"/>
      <c r="Y21" s="279"/>
      <c r="Z21" s="282">
        <v>20.6</v>
      </c>
      <c r="AA21" s="282"/>
      <c r="AB21" s="282"/>
      <c r="AC21" s="282"/>
      <c r="AD21" s="287">
        <v>1851552</v>
      </c>
      <c r="AE21" s="287"/>
      <c r="AF21" s="287"/>
      <c r="AG21" s="287"/>
      <c r="AH21" s="287"/>
      <c r="AI21" s="287"/>
      <c r="AJ21" s="287"/>
      <c r="AK21" s="287"/>
      <c r="AL21" s="283">
        <v>35.5</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192</v>
      </c>
      <c r="BH21" s="217"/>
      <c r="BI21" s="217"/>
      <c r="BJ21" s="217"/>
      <c r="BK21" s="217"/>
      <c r="BL21" s="217"/>
      <c r="BM21" s="217"/>
      <c r="BN21" s="279"/>
      <c r="BO21" s="282" t="s">
        <v>192</v>
      </c>
      <c r="BP21" s="282"/>
      <c r="BQ21" s="282"/>
      <c r="BR21" s="282"/>
      <c r="BS21" s="287" t="s">
        <v>192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1851552</v>
      </c>
      <c r="S22" s="217"/>
      <c r="T22" s="217"/>
      <c r="U22" s="217"/>
      <c r="V22" s="217"/>
      <c r="W22" s="217"/>
      <c r="X22" s="217"/>
      <c r="Y22" s="279"/>
      <c r="Z22" s="282">
        <v>18.899999999999999</v>
      </c>
      <c r="AA22" s="282"/>
      <c r="AB22" s="282"/>
      <c r="AC22" s="282"/>
      <c r="AD22" s="287">
        <v>1851552</v>
      </c>
      <c r="AE22" s="287"/>
      <c r="AF22" s="287"/>
      <c r="AG22" s="287"/>
      <c r="AH22" s="287"/>
      <c r="AI22" s="287"/>
      <c r="AJ22" s="287"/>
      <c r="AK22" s="287"/>
      <c r="AL22" s="283">
        <v>35.5</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192</v>
      </c>
      <c r="BH22" s="217"/>
      <c r="BI22" s="217"/>
      <c r="BJ22" s="217"/>
      <c r="BK22" s="217"/>
      <c r="BL22" s="217"/>
      <c r="BM22" s="217"/>
      <c r="BN22" s="279"/>
      <c r="BO22" s="282" t="s">
        <v>192</v>
      </c>
      <c r="BP22" s="282"/>
      <c r="BQ22" s="282"/>
      <c r="BR22" s="282"/>
      <c r="BS22" s="287" t="s">
        <v>192</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159729</v>
      </c>
      <c r="S23" s="217"/>
      <c r="T23" s="217"/>
      <c r="U23" s="217"/>
      <c r="V23" s="217"/>
      <c r="W23" s="217"/>
      <c r="X23" s="217"/>
      <c r="Y23" s="279"/>
      <c r="Z23" s="282">
        <v>1.6</v>
      </c>
      <c r="AA23" s="282"/>
      <c r="AB23" s="282"/>
      <c r="AC23" s="282"/>
      <c r="AD23" s="287" t="s">
        <v>192</v>
      </c>
      <c r="AE23" s="287"/>
      <c r="AF23" s="287"/>
      <c r="AG23" s="287"/>
      <c r="AH23" s="287"/>
      <c r="AI23" s="287"/>
      <c r="AJ23" s="287"/>
      <c r="AK23" s="287"/>
      <c r="AL23" s="283" t="s">
        <v>192</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t="s">
        <v>192</v>
      </c>
      <c r="BH23" s="217"/>
      <c r="BI23" s="217"/>
      <c r="BJ23" s="217"/>
      <c r="BK23" s="217"/>
      <c r="BL23" s="217"/>
      <c r="BM23" s="217"/>
      <c r="BN23" s="279"/>
      <c r="BO23" s="282" t="s">
        <v>192</v>
      </c>
      <c r="BP23" s="282"/>
      <c r="BQ23" s="282"/>
      <c r="BR23" s="282"/>
      <c r="BS23" s="287" t="s">
        <v>192</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299</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192</v>
      </c>
      <c r="S24" s="217"/>
      <c r="T24" s="217"/>
      <c r="U24" s="217"/>
      <c r="V24" s="217"/>
      <c r="W24" s="217"/>
      <c r="X24" s="217"/>
      <c r="Y24" s="279"/>
      <c r="Z24" s="282" t="s">
        <v>192</v>
      </c>
      <c r="AA24" s="282"/>
      <c r="AB24" s="282"/>
      <c r="AC24" s="282"/>
      <c r="AD24" s="287" t="s">
        <v>192</v>
      </c>
      <c r="AE24" s="287"/>
      <c r="AF24" s="287"/>
      <c r="AG24" s="287"/>
      <c r="AH24" s="287"/>
      <c r="AI24" s="287"/>
      <c r="AJ24" s="287"/>
      <c r="AK24" s="287"/>
      <c r="AL24" s="283" t="s">
        <v>192</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192</v>
      </c>
      <c r="BH24" s="217"/>
      <c r="BI24" s="217"/>
      <c r="BJ24" s="217"/>
      <c r="BK24" s="217"/>
      <c r="BL24" s="217"/>
      <c r="BM24" s="217"/>
      <c r="BN24" s="279"/>
      <c r="BO24" s="282" t="s">
        <v>192</v>
      </c>
      <c r="BP24" s="282"/>
      <c r="BQ24" s="282"/>
      <c r="BR24" s="282"/>
      <c r="BS24" s="287" t="s">
        <v>192</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3996031</v>
      </c>
      <c r="CS24" s="276"/>
      <c r="CT24" s="276"/>
      <c r="CU24" s="276"/>
      <c r="CV24" s="276"/>
      <c r="CW24" s="276"/>
      <c r="CX24" s="276"/>
      <c r="CY24" s="278"/>
      <c r="CZ24" s="291">
        <v>43.4</v>
      </c>
      <c r="DA24" s="293"/>
      <c r="DB24" s="293"/>
      <c r="DC24" s="337"/>
      <c r="DD24" s="341">
        <v>2250754</v>
      </c>
      <c r="DE24" s="276"/>
      <c r="DF24" s="276"/>
      <c r="DG24" s="276"/>
      <c r="DH24" s="276"/>
      <c r="DI24" s="276"/>
      <c r="DJ24" s="276"/>
      <c r="DK24" s="278"/>
      <c r="DL24" s="341">
        <v>2240397</v>
      </c>
      <c r="DM24" s="276"/>
      <c r="DN24" s="276"/>
      <c r="DO24" s="276"/>
      <c r="DP24" s="276"/>
      <c r="DQ24" s="276"/>
      <c r="DR24" s="276"/>
      <c r="DS24" s="276"/>
      <c r="DT24" s="276"/>
      <c r="DU24" s="276"/>
      <c r="DV24" s="278"/>
      <c r="DW24" s="291">
        <v>42.8</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5371495</v>
      </c>
      <c r="S25" s="217"/>
      <c r="T25" s="217"/>
      <c r="U25" s="217"/>
      <c r="V25" s="217"/>
      <c r="W25" s="217"/>
      <c r="X25" s="217"/>
      <c r="Y25" s="279"/>
      <c r="Z25" s="282">
        <v>54.9</v>
      </c>
      <c r="AA25" s="282"/>
      <c r="AB25" s="282"/>
      <c r="AC25" s="282"/>
      <c r="AD25" s="287">
        <v>5211766</v>
      </c>
      <c r="AE25" s="287"/>
      <c r="AF25" s="287"/>
      <c r="AG25" s="287"/>
      <c r="AH25" s="287"/>
      <c r="AI25" s="287"/>
      <c r="AJ25" s="287"/>
      <c r="AK25" s="287"/>
      <c r="AL25" s="283">
        <v>99.9</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192</v>
      </c>
      <c r="BH25" s="217"/>
      <c r="BI25" s="217"/>
      <c r="BJ25" s="217"/>
      <c r="BK25" s="217"/>
      <c r="BL25" s="217"/>
      <c r="BM25" s="217"/>
      <c r="BN25" s="279"/>
      <c r="BO25" s="282" t="s">
        <v>192</v>
      </c>
      <c r="BP25" s="282"/>
      <c r="BQ25" s="282"/>
      <c r="BR25" s="282"/>
      <c r="BS25" s="287" t="s">
        <v>192</v>
      </c>
      <c r="BT25" s="287"/>
      <c r="BU25" s="287"/>
      <c r="BV25" s="287"/>
      <c r="BW25" s="287"/>
      <c r="BX25" s="287"/>
      <c r="BY25" s="287"/>
      <c r="BZ25" s="287"/>
      <c r="CA25" s="287"/>
      <c r="CB25" s="325"/>
      <c r="CD25" s="261" t="s">
        <v>190</v>
      </c>
      <c r="CE25" s="1"/>
      <c r="CF25" s="1"/>
      <c r="CG25" s="1"/>
      <c r="CH25" s="1"/>
      <c r="CI25" s="1"/>
      <c r="CJ25" s="1"/>
      <c r="CK25" s="1"/>
      <c r="CL25" s="1"/>
      <c r="CM25" s="1"/>
      <c r="CN25" s="1"/>
      <c r="CO25" s="1"/>
      <c r="CP25" s="1"/>
      <c r="CQ25" s="269"/>
      <c r="CR25" s="274">
        <v>1133360</v>
      </c>
      <c r="CS25" s="313"/>
      <c r="CT25" s="313"/>
      <c r="CU25" s="313"/>
      <c r="CV25" s="313"/>
      <c r="CW25" s="313"/>
      <c r="CX25" s="313"/>
      <c r="CY25" s="332"/>
      <c r="CZ25" s="283">
        <v>12.3</v>
      </c>
      <c r="DA25" s="335"/>
      <c r="DB25" s="335"/>
      <c r="DC25" s="338"/>
      <c r="DD25" s="288">
        <v>979394</v>
      </c>
      <c r="DE25" s="313"/>
      <c r="DF25" s="313"/>
      <c r="DG25" s="313"/>
      <c r="DH25" s="313"/>
      <c r="DI25" s="313"/>
      <c r="DJ25" s="313"/>
      <c r="DK25" s="332"/>
      <c r="DL25" s="288">
        <v>970637</v>
      </c>
      <c r="DM25" s="313"/>
      <c r="DN25" s="313"/>
      <c r="DO25" s="313"/>
      <c r="DP25" s="313"/>
      <c r="DQ25" s="313"/>
      <c r="DR25" s="313"/>
      <c r="DS25" s="313"/>
      <c r="DT25" s="313"/>
      <c r="DU25" s="313"/>
      <c r="DV25" s="332"/>
      <c r="DW25" s="283">
        <v>18.5</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2525</v>
      </c>
      <c r="S26" s="217"/>
      <c r="T26" s="217"/>
      <c r="U26" s="217"/>
      <c r="V26" s="217"/>
      <c r="W26" s="217"/>
      <c r="X26" s="217"/>
      <c r="Y26" s="279"/>
      <c r="Z26" s="282">
        <v>0</v>
      </c>
      <c r="AA26" s="282"/>
      <c r="AB26" s="282"/>
      <c r="AC26" s="282"/>
      <c r="AD26" s="287">
        <v>2525</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192</v>
      </c>
      <c r="BH26" s="217"/>
      <c r="BI26" s="217"/>
      <c r="BJ26" s="217"/>
      <c r="BK26" s="217"/>
      <c r="BL26" s="217"/>
      <c r="BM26" s="217"/>
      <c r="BN26" s="279"/>
      <c r="BO26" s="282" t="s">
        <v>192</v>
      </c>
      <c r="BP26" s="282"/>
      <c r="BQ26" s="282"/>
      <c r="BR26" s="282"/>
      <c r="BS26" s="287" t="s">
        <v>192</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572093</v>
      </c>
      <c r="CS26" s="217"/>
      <c r="CT26" s="217"/>
      <c r="CU26" s="217"/>
      <c r="CV26" s="217"/>
      <c r="CW26" s="217"/>
      <c r="CX26" s="217"/>
      <c r="CY26" s="279"/>
      <c r="CZ26" s="283">
        <v>6.2</v>
      </c>
      <c r="DA26" s="335"/>
      <c r="DB26" s="335"/>
      <c r="DC26" s="338"/>
      <c r="DD26" s="288">
        <v>499240</v>
      </c>
      <c r="DE26" s="217"/>
      <c r="DF26" s="217"/>
      <c r="DG26" s="217"/>
      <c r="DH26" s="217"/>
      <c r="DI26" s="217"/>
      <c r="DJ26" s="217"/>
      <c r="DK26" s="279"/>
      <c r="DL26" s="288" t="s">
        <v>192</v>
      </c>
      <c r="DM26" s="217"/>
      <c r="DN26" s="217"/>
      <c r="DO26" s="217"/>
      <c r="DP26" s="217"/>
      <c r="DQ26" s="217"/>
      <c r="DR26" s="217"/>
      <c r="DS26" s="217"/>
      <c r="DT26" s="217"/>
      <c r="DU26" s="217"/>
      <c r="DV26" s="279"/>
      <c r="DW26" s="283" t="s">
        <v>192</v>
      </c>
      <c r="DX26" s="335"/>
      <c r="DY26" s="335"/>
      <c r="DZ26" s="335"/>
      <c r="EA26" s="335"/>
      <c r="EB26" s="335"/>
      <c r="EC26" s="360"/>
    </row>
    <row r="27" spans="2:133" ht="11.25" customHeight="1">
      <c r="B27" s="261" t="s">
        <v>150</v>
      </c>
      <c r="C27" s="1"/>
      <c r="D27" s="1"/>
      <c r="E27" s="1"/>
      <c r="F27" s="1"/>
      <c r="G27" s="1"/>
      <c r="H27" s="1"/>
      <c r="I27" s="1"/>
      <c r="J27" s="1"/>
      <c r="K27" s="1"/>
      <c r="L27" s="1"/>
      <c r="M27" s="1"/>
      <c r="N27" s="1"/>
      <c r="O27" s="1"/>
      <c r="P27" s="1"/>
      <c r="Q27" s="269"/>
      <c r="R27" s="274">
        <v>46679</v>
      </c>
      <c r="S27" s="217"/>
      <c r="T27" s="217"/>
      <c r="U27" s="217"/>
      <c r="V27" s="217"/>
      <c r="W27" s="217"/>
      <c r="X27" s="217"/>
      <c r="Y27" s="279"/>
      <c r="Z27" s="282">
        <v>0.5</v>
      </c>
      <c r="AA27" s="282"/>
      <c r="AB27" s="282"/>
      <c r="AC27" s="282"/>
      <c r="AD27" s="287" t="s">
        <v>192</v>
      </c>
      <c r="AE27" s="287"/>
      <c r="AF27" s="287"/>
      <c r="AG27" s="287"/>
      <c r="AH27" s="287"/>
      <c r="AI27" s="287"/>
      <c r="AJ27" s="287"/>
      <c r="AK27" s="287"/>
      <c r="AL27" s="283" t="s">
        <v>192</v>
      </c>
      <c r="AM27" s="238"/>
      <c r="AN27" s="238"/>
      <c r="AO27" s="296"/>
      <c r="AP27" s="261" t="s">
        <v>387</v>
      </c>
      <c r="AQ27" s="1"/>
      <c r="AR27" s="1"/>
      <c r="AS27" s="1"/>
      <c r="AT27" s="1"/>
      <c r="AU27" s="1"/>
      <c r="AV27" s="1"/>
      <c r="AW27" s="1"/>
      <c r="AX27" s="1"/>
      <c r="AY27" s="1"/>
      <c r="AZ27" s="1"/>
      <c r="BA27" s="1"/>
      <c r="BB27" s="1"/>
      <c r="BC27" s="1"/>
      <c r="BD27" s="1"/>
      <c r="BE27" s="1"/>
      <c r="BF27" s="269"/>
      <c r="BG27" s="274">
        <v>2532790</v>
      </c>
      <c r="BH27" s="217"/>
      <c r="BI27" s="217"/>
      <c r="BJ27" s="217"/>
      <c r="BK27" s="217"/>
      <c r="BL27" s="217"/>
      <c r="BM27" s="217"/>
      <c r="BN27" s="279"/>
      <c r="BO27" s="282">
        <v>100</v>
      </c>
      <c r="BP27" s="282"/>
      <c r="BQ27" s="282"/>
      <c r="BR27" s="282"/>
      <c r="BS27" s="287" t="s">
        <v>192</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2152039</v>
      </c>
      <c r="CS27" s="313"/>
      <c r="CT27" s="313"/>
      <c r="CU27" s="313"/>
      <c r="CV27" s="313"/>
      <c r="CW27" s="313"/>
      <c r="CX27" s="313"/>
      <c r="CY27" s="332"/>
      <c r="CZ27" s="283">
        <v>23.4</v>
      </c>
      <c r="DA27" s="335"/>
      <c r="DB27" s="335"/>
      <c r="DC27" s="338"/>
      <c r="DD27" s="288">
        <v>566281</v>
      </c>
      <c r="DE27" s="313"/>
      <c r="DF27" s="313"/>
      <c r="DG27" s="313"/>
      <c r="DH27" s="313"/>
      <c r="DI27" s="313"/>
      <c r="DJ27" s="313"/>
      <c r="DK27" s="332"/>
      <c r="DL27" s="288">
        <v>566281</v>
      </c>
      <c r="DM27" s="313"/>
      <c r="DN27" s="313"/>
      <c r="DO27" s="313"/>
      <c r="DP27" s="313"/>
      <c r="DQ27" s="313"/>
      <c r="DR27" s="313"/>
      <c r="DS27" s="313"/>
      <c r="DT27" s="313"/>
      <c r="DU27" s="313"/>
      <c r="DV27" s="332"/>
      <c r="DW27" s="283">
        <v>10.8</v>
      </c>
      <c r="DX27" s="335"/>
      <c r="DY27" s="335"/>
      <c r="DZ27" s="335"/>
      <c r="EA27" s="335"/>
      <c r="EB27" s="335"/>
      <c r="EC27" s="360"/>
    </row>
    <row r="28" spans="2:133" ht="11.25" customHeight="1">
      <c r="B28" s="261" t="s">
        <v>228</v>
      </c>
      <c r="C28" s="1"/>
      <c r="D28" s="1"/>
      <c r="E28" s="1"/>
      <c r="F28" s="1"/>
      <c r="G28" s="1"/>
      <c r="H28" s="1"/>
      <c r="I28" s="1"/>
      <c r="J28" s="1"/>
      <c r="K28" s="1"/>
      <c r="L28" s="1"/>
      <c r="M28" s="1"/>
      <c r="N28" s="1"/>
      <c r="O28" s="1"/>
      <c r="P28" s="1"/>
      <c r="Q28" s="269"/>
      <c r="R28" s="274">
        <v>11061</v>
      </c>
      <c r="S28" s="217"/>
      <c r="T28" s="217"/>
      <c r="U28" s="217"/>
      <c r="V28" s="217"/>
      <c r="W28" s="217"/>
      <c r="X28" s="217"/>
      <c r="Y28" s="279"/>
      <c r="Z28" s="282">
        <v>0.1</v>
      </c>
      <c r="AA28" s="282"/>
      <c r="AB28" s="282"/>
      <c r="AC28" s="282"/>
      <c r="AD28" s="287">
        <v>2779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710632</v>
      </c>
      <c r="CS28" s="217"/>
      <c r="CT28" s="217"/>
      <c r="CU28" s="217"/>
      <c r="CV28" s="217"/>
      <c r="CW28" s="217"/>
      <c r="CX28" s="217"/>
      <c r="CY28" s="279"/>
      <c r="CZ28" s="283">
        <v>7.7</v>
      </c>
      <c r="DA28" s="335"/>
      <c r="DB28" s="335"/>
      <c r="DC28" s="338"/>
      <c r="DD28" s="288">
        <v>705079</v>
      </c>
      <c r="DE28" s="217"/>
      <c r="DF28" s="217"/>
      <c r="DG28" s="217"/>
      <c r="DH28" s="217"/>
      <c r="DI28" s="217"/>
      <c r="DJ28" s="217"/>
      <c r="DK28" s="279"/>
      <c r="DL28" s="288">
        <v>703479</v>
      </c>
      <c r="DM28" s="217"/>
      <c r="DN28" s="217"/>
      <c r="DO28" s="217"/>
      <c r="DP28" s="217"/>
      <c r="DQ28" s="217"/>
      <c r="DR28" s="217"/>
      <c r="DS28" s="217"/>
      <c r="DT28" s="217"/>
      <c r="DU28" s="217"/>
      <c r="DV28" s="279"/>
      <c r="DW28" s="283">
        <v>13.4</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33419</v>
      </c>
      <c r="S29" s="217"/>
      <c r="T29" s="217"/>
      <c r="U29" s="217"/>
      <c r="V29" s="217"/>
      <c r="W29" s="217"/>
      <c r="X29" s="217"/>
      <c r="Y29" s="279"/>
      <c r="Z29" s="282">
        <v>0.3</v>
      </c>
      <c r="AA29" s="282"/>
      <c r="AB29" s="282"/>
      <c r="AC29" s="282"/>
      <c r="AD29" s="287" t="s">
        <v>192</v>
      </c>
      <c r="AE29" s="287"/>
      <c r="AF29" s="287"/>
      <c r="AG29" s="287"/>
      <c r="AH29" s="287"/>
      <c r="AI29" s="287"/>
      <c r="AJ29" s="287"/>
      <c r="AK29" s="287"/>
      <c r="AL29" s="283" t="s">
        <v>192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166</v>
      </c>
      <c r="CE29" s="41"/>
      <c r="CF29" s="261" t="s">
        <v>21</v>
      </c>
      <c r="CG29" s="1"/>
      <c r="CH29" s="1"/>
      <c r="CI29" s="1"/>
      <c r="CJ29" s="1"/>
      <c r="CK29" s="1"/>
      <c r="CL29" s="1"/>
      <c r="CM29" s="1"/>
      <c r="CN29" s="1"/>
      <c r="CO29" s="1"/>
      <c r="CP29" s="1"/>
      <c r="CQ29" s="269"/>
      <c r="CR29" s="274">
        <v>710632</v>
      </c>
      <c r="CS29" s="313"/>
      <c r="CT29" s="313"/>
      <c r="CU29" s="313"/>
      <c r="CV29" s="313"/>
      <c r="CW29" s="313"/>
      <c r="CX29" s="313"/>
      <c r="CY29" s="332"/>
      <c r="CZ29" s="283">
        <v>7.7</v>
      </c>
      <c r="DA29" s="335"/>
      <c r="DB29" s="335"/>
      <c r="DC29" s="338"/>
      <c r="DD29" s="288">
        <v>705079</v>
      </c>
      <c r="DE29" s="313"/>
      <c r="DF29" s="313"/>
      <c r="DG29" s="313"/>
      <c r="DH29" s="313"/>
      <c r="DI29" s="313"/>
      <c r="DJ29" s="313"/>
      <c r="DK29" s="332"/>
      <c r="DL29" s="288">
        <v>703479</v>
      </c>
      <c r="DM29" s="313"/>
      <c r="DN29" s="313"/>
      <c r="DO29" s="313"/>
      <c r="DP29" s="313"/>
      <c r="DQ29" s="313"/>
      <c r="DR29" s="313"/>
      <c r="DS29" s="313"/>
      <c r="DT29" s="313"/>
      <c r="DU29" s="313"/>
      <c r="DV29" s="332"/>
      <c r="DW29" s="283">
        <v>13.4</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2234708</v>
      </c>
      <c r="S30" s="217"/>
      <c r="T30" s="217"/>
      <c r="U30" s="217"/>
      <c r="V30" s="217"/>
      <c r="W30" s="217"/>
      <c r="X30" s="217"/>
      <c r="Y30" s="279"/>
      <c r="Z30" s="282">
        <v>22.8</v>
      </c>
      <c r="AA30" s="282"/>
      <c r="AB30" s="282"/>
      <c r="AC30" s="282"/>
      <c r="AD30" s="287" t="s">
        <v>192</v>
      </c>
      <c r="AE30" s="287"/>
      <c r="AF30" s="287"/>
      <c r="AG30" s="287"/>
      <c r="AH30" s="287"/>
      <c r="AI30" s="287"/>
      <c r="AJ30" s="287"/>
      <c r="AK30" s="287"/>
      <c r="AL30" s="283" t="s">
        <v>192</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180</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666283</v>
      </c>
      <c r="CS30" s="217"/>
      <c r="CT30" s="217"/>
      <c r="CU30" s="217"/>
      <c r="CV30" s="217"/>
      <c r="CW30" s="217"/>
      <c r="CX30" s="217"/>
      <c r="CY30" s="279"/>
      <c r="CZ30" s="283">
        <v>7.2</v>
      </c>
      <c r="DA30" s="335"/>
      <c r="DB30" s="335"/>
      <c r="DC30" s="338"/>
      <c r="DD30" s="288">
        <v>660730</v>
      </c>
      <c r="DE30" s="217"/>
      <c r="DF30" s="217"/>
      <c r="DG30" s="217"/>
      <c r="DH30" s="217"/>
      <c r="DI30" s="217"/>
      <c r="DJ30" s="217"/>
      <c r="DK30" s="279"/>
      <c r="DL30" s="288">
        <v>659130</v>
      </c>
      <c r="DM30" s="217"/>
      <c r="DN30" s="217"/>
      <c r="DO30" s="217"/>
      <c r="DP30" s="217"/>
      <c r="DQ30" s="217"/>
      <c r="DR30" s="217"/>
      <c r="DS30" s="217"/>
      <c r="DT30" s="217"/>
      <c r="DU30" s="217"/>
      <c r="DV30" s="279"/>
      <c r="DW30" s="283">
        <v>12.6</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192</v>
      </c>
      <c r="S31" s="217"/>
      <c r="T31" s="217"/>
      <c r="U31" s="217"/>
      <c r="V31" s="217"/>
      <c r="W31" s="217"/>
      <c r="X31" s="217"/>
      <c r="Y31" s="279"/>
      <c r="Z31" s="282" t="s">
        <v>192</v>
      </c>
      <c r="AA31" s="282"/>
      <c r="AB31" s="282"/>
      <c r="AC31" s="282"/>
      <c r="AD31" s="287" t="s">
        <v>192</v>
      </c>
      <c r="AE31" s="287"/>
      <c r="AF31" s="287"/>
      <c r="AG31" s="287"/>
      <c r="AH31" s="287"/>
      <c r="AI31" s="287"/>
      <c r="AJ31" s="287"/>
      <c r="AK31" s="287"/>
      <c r="AL31" s="283" t="s">
        <v>192</v>
      </c>
      <c r="AM31" s="238"/>
      <c r="AN31" s="238"/>
      <c r="AO31" s="296"/>
      <c r="AP31" s="163" t="s">
        <v>4</v>
      </c>
      <c r="AQ31" s="178"/>
      <c r="AR31" s="178"/>
      <c r="AS31" s="178"/>
      <c r="AT31" s="306" t="s">
        <v>391</v>
      </c>
      <c r="AU31" s="265"/>
      <c r="AV31" s="265"/>
      <c r="AW31" s="265"/>
      <c r="AX31" s="260" t="s">
        <v>273</v>
      </c>
      <c r="AY31" s="265"/>
      <c r="AZ31" s="265"/>
      <c r="BA31" s="265"/>
      <c r="BB31" s="265"/>
      <c r="BC31" s="265"/>
      <c r="BD31" s="265"/>
      <c r="BE31" s="265"/>
      <c r="BF31" s="268"/>
      <c r="BG31" s="318">
        <v>99.1</v>
      </c>
      <c r="BH31" s="322"/>
      <c r="BI31" s="322"/>
      <c r="BJ31" s="322"/>
      <c r="BK31" s="322"/>
      <c r="BL31" s="322"/>
      <c r="BM31" s="293">
        <v>96.8</v>
      </c>
      <c r="BN31" s="322"/>
      <c r="BO31" s="322"/>
      <c r="BP31" s="322"/>
      <c r="BQ31" s="324"/>
      <c r="BR31" s="318">
        <v>99.1</v>
      </c>
      <c r="BS31" s="322"/>
      <c r="BT31" s="322"/>
      <c r="BU31" s="322"/>
      <c r="BV31" s="322"/>
      <c r="BW31" s="322"/>
      <c r="BX31" s="293">
        <v>96.9</v>
      </c>
      <c r="BY31" s="322"/>
      <c r="BZ31" s="322"/>
      <c r="CA31" s="322"/>
      <c r="CB31" s="324"/>
      <c r="CD31" s="134"/>
      <c r="CE31" s="42"/>
      <c r="CF31" s="261" t="s">
        <v>315</v>
      </c>
      <c r="CG31" s="1"/>
      <c r="CH31" s="1"/>
      <c r="CI31" s="1"/>
      <c r="CJ31" s="1"/>
      <c r="CK31" s="1"/>
      <c r="CL31" s="1"/>
      <c r="CM31" s="1"/>
      <c r="CN31" s="1"/>
      <c r="CO31" s="1"/>
      <c r="CP31" s="1"/>
      <c r="CQ31" s="269"/>
      <c r="CR31" s="274">
        <v>44349</v>
      </c>
      <c r="CS31" s="313"/>
      <c r="CT31" s="313"/>
      <c r="CU31" s="313"/>
      <c r="CV31" s="313"/>
      <c r="CW31" s="313"/>
      <c r="CX31" s="313"/>
      <c r="CY31" s="332"/>
      <c r="CZ31" s="283">
        <v>0.5</v>
      </c>
      <c r="DA31" s="335"/>
      <c r="DB31" s="335"/>
      <c r="DC31" s="338"/>
      <c r="DD31" s="288">
        <v>44349</v>
      </c>
      <c r="DE31" s="313"/>
      <c r="DF31" s="313"/>
      <c r="DG31" s="313"/>
      <c r="DH31" s="313"/>
      <c r="DI31" s="313"/>
      <c r="DJ31" s="313"/>
      <c r="DK31" s="332"/>
      <c r="DL31" s="288">
        <v>44349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885335</v>
      </c>
      <c r="S32" s="217"/>
      <c r="T32" s="217"/>
      <c r="U32" s="217"/>
      <c r="V32" s="217"/>
      <c r="W32" s="217"/>
      <c r="X32" s="217"/>
      <c r="Y32" s="279"/>
      <c r="Z32" s="282">
        <v>9</v>
      </c>
      <c r="AA32" s="282"/>
      <c r="AB32" s="282"/>
      <c r="AC32" s="282"/>
      <c r="AD32" s="287" t="s">
        <v>192</v>
      </c>
      <c r="AE32" s="287"/>
      <c r="AF32" s="287"/>
      <c r="AG32" s="287"/>
      <c r="AH32" s="287"/>
      <c r="AI32" s="287"/>
      <c r="AJ32" s="287"/>
      <c r="AK32" s="287"/>
      <c r="AL32" s="283" t="s">
        <v>192</v>
      </c>
      <c r="AM32" s="238"/>
      <c r="AN32" s="238"/>
      <c r="AO32" s="296"/>
      <c r="AP32" s="299"/>
      <c r="AQ32" s="29"/>
      <c r="AR32" s="29"/>
      <c r="AS32" s="29"/>
      <c r="AT32" s="307"/>
      <c r="AU32" s="1" t="s">
        <v>246</v>
      </c>
      <c r="AX32" s="261" t="s">
        <v>371</v>
      </c>
      <c r="AY32" s="1"/>
      <c r="AZ32" s="1"/>
      <c r="BA32" s="1"/>
      <c r="BB32" s="1"/>
      <c r="BC32" s="1"/>
      <c r="BD32" s="1"/>
      <c r="BE32" s="1"/>
      <c r="BF32" s="269"/>
      <c r="BG32" s="319">
        <v>99</v>
      </c>
      <c r="BH32" s="313"/>
      <c r="BI32" s="313"/>
      <c r="BJ32" s="313"/>
      <c r="BK32" s="313"/>
      <c r="BL32" s="313"/>
      <c r="BM32" s="238">
        <v>96.6</v>
      </c>
      <c r="BN32" s="313"/>
      <c r="BO32" s="313"/>
      <c r="BP32" s="313"/>
      <c r="BQ32" s="316"/>
      <c r="BR32" s="319">
        <v>99</v>
      </c>
      <c r="BS32" s="313"/>
      <c r="BT32" s="313"/>
      <c r="BU32" s="313"/>
      <c r="BV32" s="313"/>
      <c r="BW32" s="313"/>
      <c r="BX32" s="238">
        <v>96.7</v>
      </c>
      <c r="BY32" s="313"/>
      <c r="BZ32" s="313"/>
      <c r="CA32" s="313"/>
      <c r="CB32" s="316"/>
      <c r="CD32" s="135"/>
      <c r="CE32" s="142"/>
      <c r="CF32" s="261" t="s">
        <v>393</v>
      </c>
      <c r="CG32" s="1"/>
      <c r="CH32" s="1"/>
      <c r="CI32" s="1"/>
      <c r="CJ32" s="1"/>
      <c r="CK32" s="1"/>
      <c r="CL32" s="1"/>
      <c r="CM32" s="1"/>
      <c r="CN32" s="1"/>
      <c r="CO32" s="1"/>
      <c r="CP32" s="1"/>
      <c r="CQ32" s="269"/>
      <c r="CR32" s="274" t="s">
        <v>192</v>
      </c>
      <c r="CS32" s="217"/>
      <c r="CT32" s="217"/>
      <c r="CU32" s="217"/>
      <c r="CV32" s="217"/>
      <c r="CW32" s="217"/>
      <c r="CX32" s="217"/>
      <c r="CY32" s="279"/>
      <c r="CZ32" s="283" t="s">
        <v>192</v>
      </c>
      <c r="DA32" s="335"/>
      <c r="DB32" s="335"/>
      <c r="DC32" s="338"/>
      <c r="DD32" s="288" t="s">
        <v>192</v>
      </c>
      <c r="DE32" s="217"/>
      <c r="DF32" s="217"/>
      <c r="DG32" s="217"/>
      <c r="DH32" s="217"/>
      <c r="DI32" s="217"/>
      <c r="DJ32" s="217"/>
      <c r="DK32" s="279"/>
      <c r="DL32" s="288" t="s">
        <v>192</v>
      </c>
      <c r="DM32" s="217"/>
      <c r="DN32" s="217"/>
      <c r="DO32" s="217"/>
      <c r="DP32" s="217"/>
      <c r="DQ32" s="217"/>
      <c r="DR32" s="217"/>
      <c r="DS32" s="217"/>
      <c r="DT32" s="217"/>
      <c r="DU32" s="217"/>
      <c r="DV32" s="279"/>
      <c r="DW32" s="283" t="s">
        <v>192</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10047</v>
      </c>
      <c r="S33" s="217"/>
      <c r="T33" s="217"/>
      <c r="U33" s="217"/>
      <c r="V33" s="217"/>
      <c r="W33" s="217"/>
      <c r="X33" s="217"/>
      <c r="Y33" s="279"/>
      <c r="Z33" s="282">
        <v>0.1</v>
      </c>
      <c r="AA33" s="282"/>
      <c r="AB33" s="282"/>
      <c r="AC33" s="282"/>
      <c r="AD33" s="287">
        <v>1065</v>
      </c>
      <c r="AE33" s="287"/>
      <c r="AF33" s="287"/>
      <c r="AG33" s="287"/>
      <c r="AH33" s="287"/>
      <c r="AI33" s="287"/>
      <c r="AJ33" s="287"/>
      <c r="AK33" s="287"/>
      <c r="AL33" s="283">
        <v>0</v>
      </c>
      <c r="AM33" s="238"/>
      <c r="AN33" s="238"/>
      <c r="AO33" s="296"/>
      <c r="AP33" s="177"/>
      <c r="AQ33" s="179"/>
      <c r="AR33" s="179"/>
      <c r="AS33" s="179"/>
      <c r="AT33" s="308"/>
      <c r="AU33" s="267"/>
      <c r="AV33" s="267"/>
      <c r="AW33" s="267"/>
      <c r="AX33" s="263" t="s">
        <v>152</v>
      </c>
      <c r="AY33" s="267"/>
      <c r="AZ33" s="267"/>
      <c r="BA33" s="267"/>
      <c r="BB33" s="267"/>
      <c r="BC33" s="267"/>
      <c r="BD33" s="267"/>
      <c r="BE33" s="267"/>
      <c r="BF33" s="271"/>
      <c r="BG33" s="320">
        <v>99.2</v>
      </c>
      <c r="BH33" s="312"/>
      <c r="BI33" s="312"/>
      <c r="BJ33" s="312"/>
      <c r="BK33" s="312"/>
      <c r="BL33" s="312"/>
      <c r="BM33" s="294">
        <v>96.7</v>
      </c>
      <c r="BN33" s="312"/>
      <c r="BO33" s="312"/>
      <c r="BP33" s="312"/>
      <c r="BQ33" s="317"/>
      <c r="BR33" s="320">
        <v>99.1</v>
      </c>
      <c r="BS33" s="312"/>
      <c r="BT33" s="312"/>
      <c r="BU33" s="312"/>
      <c r="BV33" s="312"/>
      <c r="BW33" s="312"/>
      <c r="BX33" s="294">
        <v>96.9</v>
      </c>
      <c r="BY33" s="312"/>
      <c r="BZ33" s="312"/>
      <c r="CA33" s="312"/>
      <c r="CB33" s="317"/>
      <c r="CD33" s="261" t="s">
        <v>395</v>
      </c>
      <c r="CE33" s="1"/>
      <c r="CF33" s="1"/>
      <c r="CG33" s="1"/>
      <c r="CH33" s="1"/>
      <c r="CI33" s="1"/>
      <c r="CJ33" s="1"/>
      <c r="CK33" s="1"/>
      <c r="CL33" s="1"/>
      <c r="CM33" s="1"/>
      <c r="CN33" s="1"/>
      <c r="CO33" s="1"/>
      <c r="CP33" s="1"/>
      <c r="CQ33" s="269"/>
      <c r="CR33" s="274">
        <v>3844301</v>
      </c>
      <c r="CS33" s="313"/>
      <c r="CT33" s="313"/>
      <c r="CU33" s="313"/>
      <c r="CV33" s="313"/>
      <c r="CW33" s="313"/>
      <c r="CX33" s="313"/>
      <c r="CY33" s="332"/>
      <c r="CZ33" s="283">
        <v>41.7</v>
      </c>
      <c r="DA33" s="335"/>
      <c r="DB33" s="335"/>
      <c r="DC33" s="338"/>
      <c r="DD33" s="288">
        <v>3036202</v>
      </c>
      <c r="DE33" s="313"/>
      <c r="DF33" s="313"/>
      <c r="DG33" s="313"/>
      <c r="DH33" s="313"/>
      <c r="DI33" s="313"/>
      <c r="DJ33" s="313"/>
      <c r="DK33" s="332"/>
      <c r="DL33" s="288">
        <v>2463540</v>
      </c>
      <c r="DM33" s="313"/>
      <c r="DN33" s="313"/>
      <c r="DO33" s="313"/>
      <c r="DP33" s="313"/>
      <c r="DQ33" s="313"/>
      <c r="DR33" s="313"/>
      <c r="DS33" s="313"/>
      <c r="DT33" s="313"/>
      <c r="DU33" s="313"/>
      <c r="DV33" s="332"/>
      <c r="DW33" s="283">
        <v>47</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255745</v>
      </c>
      <c r="S34" s="217"/>
      <c r="T34" s="217"/>
      <c r="U34" s="217"/>
      <c r="V34" s="217"/>
      <c r="W34" s="217"/>
      <c r="X34" s="217"/>
      <c r="Y34" s="279"/>
      <c r="Z34" s="282">
        <v>2.6</v>
      </c>
      <c r="AA34" s="282"/>
      <c r="AB34" s="282"/>
      <c r="AC34" s="282"/>
      <c r="AD34" s="287" t="s">
        <v>192</v>
      </c>
      <c r="AE34" s="287"/>
      <c r="AF34" s="287"/>
      <c r="AG34" s="287"/>
      <c r="AH34" s="287"/>
      <c r="AI34" s="287"/>
      <c r="AJ34" s="287"/>
      <c r="AK34" s="287"/>
      <c r="AL34" s="283" t="s">
        <v>192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1120144</v>
      </c>
      <c r="CS34" s="217"/>
      <c r="CT34" s="217"/>
      <c r="CU34" s="217"/>
      <c r="CV34" s="217"/>
      <c r="CW34" s="217"/>
      <c r="CX34" s="217"/>
      <c r="CY34" s="279"/>
      <c r="CZ34" s="283">
        <v>12.2</v>
      </c>
      <c r="DA34" s="335"/>
      <c r="DB34" s="335"/>
      <c r="DC34" s="338"/>
      <c r="DD34" s="288">
        <v>773456</v>
      </c>
      <c r="DE34" s="217"/>
      <c r="DF34" s="217"/>
      <c r="DG34" s="217"/>
      <c r="DH34" s="217"/>
      <c r="DI34" s="217"/>
      <c r="DJ34" s="217"/>
      <c r="DK34" s="279"/>
      <c r="DL34" s="288">
        <v>722434</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58268</v>
      </c>
      <c r="S35" s="217"/>
      <c r="T35" s="217"/>
      <c r="U35" s="217"/>
      <c r="V35" s="217"/>
      <c r="W35" s="217"/>
      <c r="X35" s="217"/>
      <c r="Y35" s="279"/>
      <c r="Z35" s="282">
        <v>0.6</v>
      </c>
      <c r="AA35" s="282"/>
      <c r="AB35" s="282"/>
      <c r="AC35" s="282"/>
      <c r="AD35" s="287" t="s">
        <v>192</v>
      </c>
      <c r="AE35" s="287"/>
      <c r="AF35" s="287"/>
      <c r="AG35" s="287"/>
      <c r="AH35" s="287"/>
      <c r="AI35" s="287"/>
      <c r="AJ35" s="287"/>
      <c r="AK35" s="287"/>
      <c r="AL35" s="283" t="s">
        <v>192</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26849</v>
      </c>
      <c r="CS35" s="313"/>
      <c r="CT35" s="313"/>
      <c r="CU35" s="313"/>
      <c r="CV35" s="313"/>
      <c r="CW35" s="313"/>
      <c r="CX35" s="313"/>
      <c r="CY35" s="332"/>
      <c r="CZ35" s="283">
        <v>0.3</v>
      </c>
      <c r="DA35" s="335"/>
      <c r="DB35" s="335"/>
      <c r="DC35" s="338"/>
      <c r="DD35" s="288">
        <v>25157</v>
      </c>
      <c r="DE35" s="313"/>
      <c r="DF35" s="313"/>
      <c r="DG35" s="313"/>
      <c r="DH35" s="313"/>
      <c r="DI35" s="313"/>
      <c r="DJ35" s="313"/>
      <c r="DK35" s="332"/>
      <c r="DL35" s="288">
        <v>25157</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236904</v>
      </c>
      <c r="S36" s="217"/>
      <c r="T36" s="217"/>
      <c r="U36" s="217"/>
      <c r="V36" s="217"/>
      <c r="W36" s="217"/>
      <c r="X36" s="217"/>
      <c r="Y36" s="279"/>
      <c r="Z36" s="282">
        <v>2.4</v>
      </c>
      <c r="AA36" s="282"/>
      <c r="AB36" s="282"/>
      <c r="AC36" s="282"/>
      <c r="AD36" s="287" t="s">
        <v>192</v>
      </c>
      <c r="AE36" s="287"/>
      <c r="AF36" s="287"/>
      <c r="AG36" s="287"/>
      <c r="AH36" s="287"/>
      <c r="AI36" s="287"/>
      <c r="AJ36" s="287"/>
      <c r="AK36" s="287"/>
      <c r="AL36" s="283" t="s">
        <v>192</v>
      </c>
      <c r="AM36" s="238"/>
      <c r="AN36" s="238"/>
      <c r="AO36" s="296"/>
      <c r="AP36" s="95"/>
      <c r="AQ36" s="301" t="s">
        <v>387</v>
      </c>
      <c r="AR36" s="304"/>
      <c r="AS36" s="304"/>
      <c r="AT36" s="304"/>
      <c r="AU36" s="304"/>
      <c r="AV36" s="304"/>
      <c r="AW36" s="304"/>
      <c r="AX36" s="304"/>
      <c r="AY36" s="309"/>
      <c r="AZ36" s="273">
        <v>1060772</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22261</v>
      </c>
      <c r="BW36" s="276"/>
      <c r="BX36" s="276"/>
      <c r="BY36" s="276"/>
      <c r="BZ36" s="276"/>
      <c r="CA36" s="276"/>
      <c r="CB36" s="315"/>
      <c r="CD36" s="261" t="s">
        <v>25</v>
      </c>
      <c r="CE36" s="1"/>
      <c r="CF36" s="1"/>
      <c r="CG36" s="1"/>
      <c r="CH36" s="1"/>
      <c r="CI36" s="1"/>
      <c r="CJ36" s="1"/>
      <c r="CK36" s="1"/>
      <c r="CL36" s="1"/>
      <c r="CM36" s="1"/>
      <c r="CN36" s="1"/>
      <c r="CO36" s="1"/>
      <c r="CP36" s="1"/>
      <c r="CQ36" s="269"/>
      <c r="CR36" s="274">
        <v>1617227</v>
      </c>
      <c r="CS36" s="217"/>
      <c r="CT36" s="217"/>
      <c r="CU36" s="217"/>
      <c r="CV36" s="217"/>
      <c r="CW36" s="217"/>
      <c r="CX36" s="217"/>
      <c r="CY36" s="279"/>
      <c r="CZ36" s="283">
        <v>17.600000000000001</v>
      </c>
      <c r="DA36" s="335"/>
      <c r="DB36" s="335"/>
      <c r="DC36" s="338"/>
      <c r="DD36" s="288">
        <v>1477179</v>
      </c>
      <c r="DE36" s="217"/>
      <c r="DF36" s="217"/>
      <c r="DG36" s="217"/>
      <c r="DH36" s="217"/>
      <c r="DI36" s="217"/>
      <c r="DJ36" s="217"/>
      <c r="DK36" s="279"/>
      <c r="DL36" s="288">
        <v>1076901</v>
      </c>
      <c r="DM36" s="217"/>
      <c r="DN36" s="217"/>
      <c r="DO36" s="217"/>
      <c r="DP36" s="217"/>
      <c r="DQ36" s="217"/>
      <c r="DR36" s="217"/>
      <c r="DS36" s="217"/>
      <c r="DT36" s="217"/>
      <c r="DU36" s="217"/>
      <c r="DV36" s="279"/>
      <c r="DW36" s="283">
        <v>20.5</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217862</v>
      </c>
      <c r="S37" s="217"/>
      <c r="T37" s="217"/>
      <c r="U37" s="217"/>
      <c r="V37" s="217"/>
      <c r="W37" s="217"/>
      <c r="X37" s="217"/>
      <c r="Y37" s="279"/>
      <c r="Z37" s="282">
        <v>2.2000000000000002</v>
      </c>
      <c r="AA37" s="282"/>
      <c r="AB37" s="282"/>
      <c r="AC37" s="282"/>
      <c r="AD37" s="287">
        <v>821</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186785</v>
      </c>
      <c r="BA37" s="217"/>
      <c r="BB37" s="217"/>
      <c r="BC37" s="217"/>
      <c r="BD37" s="313"/>
      <c r="BE37" s="313"/>
      <c r="BF37" s="316"/>
      <c r="BG37" s="261" t="s">
        <v>407</v>
      </c>
      <c r="BH37" s="1"/>
      <c r="BI37" s="1"/>
      <c r="BJ37" s="1"/>
      <c r="BK37" s="1"/>
      <c r="BL37" s="1"/>
      <c r="BM37" s="1"/>
      <c r="BN37" s="1"/>
      <c r="BO37" s="1"/>
      <c r="BP37" s="1"/>
      <c r="BQ37" s="1"/>
      <c r="BR37" s="1"/>
      <c r="BS37" s="1"/>
      <c r="BT37" s="1"/>
      <c r="BU37" s="269"/>
      <c r="BV37" s="274">
        <v>17032</v>
      </c>
      <c r="BW37" s="217"/>
      <c r="BX37" s="217"/>
      <c r="BY37" s="217"/>
      <c r="BZ37" s="217"/>
      <c r="CA37" s="217"/>
      <c r="CB37" s="326"/>
      <c r="CD37" s="261" t="s">
        <v>154</v>
      </c>
      <c r="CE37" s="1"/>
      <c r="CF37" s="1"/>
      <c r="CG37" s="1"/>
      <c r="CH37" s="1"/>
      <c r="CI37" s="1"/>
      <c r="CJ37" s="1"/>
      <c r="CK37" s="1"/>
      <c r="CL37" s="1"/>
      <c r="CM37" s="1"/>
      <c r="CN37" s="1"/>
      <c r="CO37" s="1"/>
      <c r="CP37" s="1"/>
      <c r="CQ37" s="269"/>
      <c r="CR37" s="274">
        <v>613635</v>
      </c>
      <c r="CS37" s="313"/>
      <c r="CT37" s="313"/>
      <c r="CU37" s="313"/>
      <c r="CV37" s="313"/>
      <c r="CW37" s="313"/>
      <c r="CX37" s="313"/>
      <c r="CY37" s="332"/>
      <c r="CZ37" s="283">
        <v>6.7</v>
      </c>
      <c r="DA37" s="335"/>
      <c r="DB37" s="335"/>
      <c r="DC37" s="338"/>
      <c r="DD37" s="288">
        <v>610377</v>
      </c>
      <c r="DE37" s="313"/>
      <c r="DF37" s="313"/>
      <c r="DG37" s="313"/>
      <c r="DH37" s="313"/>
      <c r="DI37" s="313"/>
      <c r="DJ37" s="313"/>
      <c r="DK37" s="332"/>
      <c r="DL37" s="288">
        <v>578998</v>
      </c>
      <c r="DM37" s="313"/>
      <c r="DN37" s="313"/>
      <c r="DO37" s="313"/>
      <c r="DP37" s="313"/>
      <c r="DQ37" s="313"/>
      <c r="DR37" s="313"/>
      <c r="DS37" s="313"/>
      <c r="DT37" s="313"/>
      <c r="DU37" s="313"/>
      <c r="DV37" s="332"/>
      <c r="DW37" s="283">
        <v>11</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420714</v>
      </c>
      <c r="S38" s="217"/>
      <c r="T38" s="217"/>
      <c r="U38" s="217"/>
      <c r="V38" s="217"/>
      <c r="W38" s="217"/>
      <c r="X38" s="217"/>
      <c r="Y38" s="279"/>
      <c r="Z38" s="282">
        <v>4.3</v>
      </c>
      <c r="AA38" s="282"/>
      <c r="AB38" s="282"/>
      <c r="AC38" s="282"/>
      <c r="AD38" s="287" t="s">
        <v>192</v>
      </c>
      <c r="AE38" s="287"/>
      <c r="AF38" s="287"/>
      <c r="AG38" s="287"/>
      <c r="AH38" s="287"/>
      <c r="AI38" s="287"/>
      <c r="AJ38" s="287"/>
      <c r="AK38" s="287"/>
      <c r="AL38" s="283" t="s">
        <v>192</v>
      </c>
      <c r="AM38" s="238"/>
      <c r="AN38" s="238"/>
      <c r="AO38" s="296"/>
      <c r="AQ38" s="302" t="s">
        <v>412</v>
      </c>
      <c r="AR38" s="111"/>
      <c r="AS38" s="111"/>
      <c r="AT38" s="111"/>
      <c r="AU38" s="111"/>
      <c r="AV38" s="111"/>
      <c r="AW38" s="111"/>
      <c r="AX38" s="111"/>
      <c r="AY38" s="310"/>
      <c r="AZ38" s="274">
        <v>79967</v>
      </c>
      <c r="BA38" s="217"/>
      <c r="BB38" s="217"/>
      <c r="BC38" s="217"/>
      <c r="BD38" s="313"/>
      <c r="BE38" s="313"/>
      <c r="BF38" s="316"/>
      <c r="BG38" s="261" t="s">
        <v>414</v>
      </c>
      <c r="BH38" s="1"/>
      <c r="BI38" s="1"/>
      <c r="BJ38" s="1"/>
      <c r="BK38" s="1"/>
      <c r="BL38" s="1"/>
      <c r="BM38" s="1"/>
      <c r="BN38" s="1"/>
      <c r="BO38" s="1"/>
      <c r="BP38" s="1"/>
      <c r="BQ38" s="1"/>
      <c r="BR38" s="1"/>
      <c r="BS38" s="1"/>
      <c r="BT38" s="1"/>
      <c r="BU38" s="269"/>
      <c r="BV38" s="274">
        <v>2372</v>
      </c>
      <c r="BW38" s="217"/>
      <c r="BX38" s="217"/>
      <c r="BY38" s="217"/>
      <c r="BZ38" s="217"/>
      <c r="CA38" s="217"/>
      <c r="CB38" s="326"/>
      <c r="CD38" s="261" t="s">
        <v>415</v>
      </c>
      <c r="CE38" s="1"/>
      <c r="CF38" s="1"/>
      <c r="CG38" s="1"/>
      <c r="CH38" s="1"/>
      <c r="CI38" s="1"/>
      <c r="CJ38" s="1"/>
      <c r="CK38" s="1"/>
      <c r="CL38" s="1"/>
      <c r="CM38" s="1"/>
      <c r="CN38" s="1"/>
      <c r="CO38" s="1"/>
      <c r="CP38" s="1"/>
      <c r="CQ38" s="269"/>
      <c r="CR38" s="274">
        <v>777175</v>
      </c>
      <c r="CS38" s="217"/>
      <c r="CT38" s="217"/>
      <c r="CU38" s="217"/>
      <c r="CV38" s="217"/>
      <c r="CW38" s="217"/>
      <c r="CX38" s="217"/>
      <c r="CY38" s="279"/>
      <c r="CZ38" s="283">
        <v>8.4</v>
      </c>
      <c r="DA38" s="335"/>
      <c r="DB38" s="335"/>
      <c r="DC38" s="338"/>
      <c r="DD38" s="288">
        <v>614614</v>
      </c>
      <c r="DE38" s="217"/>
      <c r="DF38" s="217"/>
      <c r="DG38" s="217"/>
      <c r="DH38" s="217"/>
      <c r="DI38" s="217"/>
      <c r="DJ38" s="217"/>
      <c r="DK38" s="279"/>
      <c r="DL38" s="288">
        <v>607052</v>
      </c>
      <c r="DM38" s="217"/>
      <c r="DN38" s="217"/>
      <c r="DO38" s="217"/>
      <c r="DP38" s="217"/>
      <c r="DQ38" s="217"/>
      <c r="DR38" s="217"/>
      <c r="DS38" s="217"/>
      <c r="DT38" s="217"/>
      <c r="DU38" s="217"/>
      <c r="DV38" s="279"/>
      <c r="DW38" s="283">
        <v>11.6</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192</v>
      </c>
      <c r="S39" s="217"/>
      <c r="T39" s="217"/>
      <c r="U39" s="217"/>
      <c r="V39" s="217"/>
      <c r="W39" s="217"/>
      <c r="X39" s="217"/>
      <c r="Y39" s="279"/>
      <c r="Z39" s="282" t="s">
        <v>192</v>
      </c>
      <c r="AA39" s="282"/>
      <c r="AB39" s="282"/>
      <c r="AC39" s="282"/>
      <c r="AD39" s="287" t="s">
        <v>192</v>
      </c>
      <c r="AE39" s="287"/>
      <c r="AF39" s="287"/>
      <c r="AG39" s="287"/>
      <c r="AH39" s="287"/>
      <c r="AI39" s="287"/>
      <c r="AJ39" s="287"/>
      <c r="AK39" s="287"/>
      <c r="AL39" s="283" t="s">
        <v>192</v>
      </c>
      <c r="AM39" s="238"/>
      <c r="AN39" s="238"/>
      <c r="AO39" s="296"/>
      <c r="AQ39" s="302" t="s">
        <v>309</v>
      </c>
      <c r="AR39" s="111"/>
      <c r="AS39" s="111"/>
      <c r="AT39" s="111"/>
      <c r="AU39" s="111"/>
      <c r="AV39" s="111"/>
      <c r="AW39" s="111"/>
      <c r="AX39" s="111"/>
      <c r="AY39" s="310"/>
      <c r="AZ39" s="274">
        <v>16845</v>
      </c>
      <c r="BA39" s="217"/>
      <c r="BB39" s="217"/>
      <c r="BC39" s="217"/>
      <c r="BD39" s="313"/>
      <c r="BE39" s="313"/>
      <c r="BF39" s="316"/>
      <c r="BG39" s="261" t="s">
        <v>333</v>
      </c>
      <c r="BH39" s="1"/>
      <c r="BI39" s="1"/>
      <c r="BJ39" s="1"/>
      <c r="BK39" s="1"/>
      <c r="BL39" s="1"/>
      <c r="BM39" s="1"/>
      <c r="BN39" s="1"/>
      <c r="BO39" s="1"/>
      <c r="BP39" s="1"/>
      <c r="BQ39" s="1"/>
      <c r="BR39" s="1"/>
      <c r="BS39" s="1"/>
      <c r="BT39" s="1"/>
      <c r="BU39" s="269"/>
      <c r="BV39" s="274">
        <v>3875</v>
      </c>
      <c r="BW39" s="217"/>
      <c r="BX39" s="217"/>
      <c r="BY39" s="217"/>
      <c r="BZ39" s="217"/>
      <c r="CA39" s="217"/>
      <c r="CB39" s="326"/>
      <c r="CD39" s="261" t="s">
        <v>417</v>
      </c>
      <c r="CE39" s="1"/>
      <c r="CF39" s="1"/>
      <c r="CG39" s="1"/>
      <c r="CH39" s="1"/>
      <c r="CI39" s="1"/>
      <c r="CJ39" s="1"/>
      <c r="CK39" s="1"/>
      <c r="CL39" s="1"/>
      <c r="CM39" s="1"/>
      <c r="CN39" s="1"/>
      <c r="CO39" s="1"/>
      <c r="CP39" s="1"/>
      <c r="CQ39" s="269"/>
      <c r="CR39" s="274">
        <v>219410</v>
      </c>
      <c r="CS39" s="313"/>
      <c r="CT39" s="313"/>
      <c r="CU39" s="313"/>
      <c r="CV39" s="313"/>
      <c r="CW39" s="313"/>
      <c r="CX39" s="313"/>
      <c r="CY39" s="332"/>
      <c r="CZ39" s="283">
        <v>2.4</v>
      </c>
      <c r="DA39" s="335"/>
      <c r="DB39" s="335"/>
      <c r="DC39" s="338"/>
      <c r="DD39" s="288">
        <v>113800</v>
      </c>
      <c r="DE39" s="313"/>
      <c r="DF39" s="313"/>
      <c r="DG39" s="313"/>
      <c r="DH39" s="313"/>
      <c r="DI39" s="313"/>
      <c r="DJ39" s="313"/>
      <c r="DK39" s="332"/>
      <c r="DL39" s="288" t="s">
        <v>192</v>
      </c>
      <c r="DM39" s="313"/>
      <c r="DN39" s="313"/>
      <c r="DO39" s="313"/>
      <c r="DP39" s="313"/>
      <c r="DQ39" s="313"/>
      <c r="DR39" s="313"/>
      <c r="DS39" s="313"/>
      <c r="DT39" s="313"/>
      <c r="DU39" s="313"/>
      <c r="DV39" s="332"/>
      <c r="DW39" s="283" t="s">
        <v>192</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21514</v>
      </c>
      <c r="S40" s="217"/>
      <c r="T40" s="217"/>
      <c r="U40" s="217"/>
      <c r="V40" s="217"/>
      <c r="W40" s="217"/>
      <c r="X40" s="217"/>
      <c r="Y40" s="279"/>
      <c r="Z40" s="282">
        <v>0.2</v>
      </c>
      <c r="AA40" s="282"/>
      <c r="AB40" s="282"/>
      <c r="AC40" s="282"/>
      <c r="AD40" s="287" t="s">
        <v>192</v>
      </c>
      <c r="AE40" s="287"/>
      <c r="AF40" s="287"/>
      <c r="AG40" s="287"/>
      <c r="AH40" s="287"/>
      <c r="AI40" s="287"/>
      <c r="AJ40" s="287"/>
      <c r="AK40" s="287"/>
      <c r="AL40" s="283" t="s">
        <v>192</v>
      </c>
      <c r="AM40" s="238"/>
      <c r="AN40" s="238"/>
      <c r="AO40" s="296"/>
      <c r="AQ40" s="302" t="s">
        <v>423</v>
      </c>
      <c r="AR40" s="111"/>
      <c r="AS40" s="111"/>
      <c r="AT40" s="111"/>
      <c r="AU40" s="111"/>
      <c r="AV40" s="111"/>
      <c r="AW40" s="111"/>
      <c r="AX40" s="111"/>
      <c r="AY40" s="310"/>
      <c r="AZ40" s="274" t="s">
        <v>192</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126</v>
      </c>
      <c r="BW40" s="217"/>
      <c r="BX40" s="217"/>
      <c r="BY40" s="217"/>
      <c r="BZ40" s="217"/>
      <c r="CA40" s="217"/>
      <c r="CB40" s="326"/>
      <c r="CD40" s="261" t="s">
        <v>368</v>
      </c>
      <c r="CE40" s="1"/>
      <c r="CF40" s="1"/>
      <c r="CG40" s="1"/>
      <c r="CH40" s="1"/>
      <c r="CI40" s="1"/>
      <c r="CJ40" s="1"/>
      <c r="CK40" s="1"/>
      <c r="CL40" s="1"/>
      <c r="CM40" s="1"/>
      <c r="CN40" s="1"/>
      <c r="CO40" s="1"/>
      <c r="CP40" s="1"/>
      <c r="CQ40" s="269"/>
      <c r="CR40" s="274">
        <v>83496</v>
      </c>
      <c r="CS40" s="217"/>
      <c r="CT40" s="217"/>
      <c r="CU40" s="217"/>
      <c r="CV40" s="217"/>
      <c r="CW40" s="217"/>
      <c r="CX40" s="217"/>
      <c r="CY40" s="279"/>
      <c r="CZ40" s="283">
        <v>0.9</v>
      </c>
      <c r="DA40" s="335"/>
      <c r="DB40" s="335"/>
      <c r="DC40" s="338"/>
      <c r="DD40" s="288">
        <v>31996</v>
      </c>
      <c r="DE40" s="217"/>
      <c r="DF40" s="217"/>
      <c r="DG40" s="217"/>
      <c r="DH40" s="217"/>
      <c r="DI40" s="217"/>
      <c r="DJ40" s="217"/>
      <c r="DK40" s="279"/>
      <c r="DL40" s="288">
        <v>31996</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9784762</v>
      </c>
      <c r="S41" s="277"/>
      <c r="T41" s="277"/>
      <c r="U41" s="277"/>
      <c r="V41" s="277"/>
      <c r="W41" s="277"/>
      <c r="X41" s="277"/>
      <c r="Y41" s="280"/>
      <c r="Z41" s="284">
        <v>100</v>
      </c>
      <c r="AA41" s="284"/>
      <c r="AB41" s="284"/>
      <c r="AC41" s="284"/>
      <c r="AD41" s="289">
        <v>5218956</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167420</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v>1</v>
      </c>
      <c r="BW41" s="217"/>
      <c r="BX41" s="217"/>
      <c r="BY41" s="217"/>
      <c r="BZ41" s="217"/>
      <c r="CA41" s="217"/>
      <c r="CB41" s="326"/>
      <c r="CD41" s="261" t="s">
        <v>286</v>
      </c>
      <c r="CE41" s="1"/>
      <c r="CF41" s="1"/>
      <c r="CG41" s="1"/>
      <c r="CH41" s="1"/>
      <c r="CI41" s="1"/>
      <c r="CJ41" s="1"/>
      <c r="CK41" s="1"/>
      <c r="CL41" s="1"/>
      <c r="CM41" s="1"/>
      <c r="CN41" s="1"/>
      <c r="CO41" s="1"/>
      <c r="CP41" s="1"/>
      <c r="CQ41" s="269"/>
      <c r="CR41" s="274" t="s">
        <v>192</v>
      </c>
      <c r="CS41" s="313"/>
      <c r="CT41" s="313"/>
      <c r="CU41" s="313"/>
      <c r="CV41" s="313"/>
      <c r="CW41" s="313"/>
      <c r="CX41" s="313"/>
      <c r="CY41" s="332"/>
      <c r="CZ41" s="283" t="s">
        <v>192</v>
      </c>
      <c r="DA41" s="335"/>
      <c r="DB41" s="335"/>
      <c r="DC41" s="338"/>
      <c r="DD41" s="288" t="s">
        <v>192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609755</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364</v>
      </c>
      <c r="BW42" s="277"/>
      <c r="BX42" s="277"/>
      <c r="BY42" s="277"/>
      <c r="BZ42" s="277"/>
      <c r="CA42" s="277"/>
      <c r="CB42" s="327"/>
      <c r="CD42" s="261" t="s">
        <v>277</v>
      </c>
      <c r="CE42" s="1"/>
      <c r="CF42" s="1"/>
      <c r="CG42" s="1"/>
      <c r="CH42" s="1"/>
      <c r="CI42" s="1"/>
      <c r="CJ42" s="1"/>
      <c r="CK42" s="1"/>
      <c r="CL42" s="1"/>
      <c r="CM42" s="1"/>
      <c r="CN42" s="1"/>
      <c r="CO42" s="1"/>
      <c r="CP42" s="1"/>
      <c r="CQ42" s="269"/>
      <c r="CR42" s="274">
        <v>1371986</v>
      </c>
      <c r="CS42" s="313"/>
      <c r="CT42" s="313"/>
      <c r="CU42" s="313"/>
      <c r="CV42" s="313"/>
      <c r="CW42" s="313"/>
      <c r="CX42" s="313"/>
      <c r="CY42" s="332"/>
      <c r="CZ42" s="283">
        <v>14.9</v>
      </c>
      <c r="DA42" s="335"/>
      <c r="DB42" s="335"/>
      <c r="DC42" s="338"/>
      <c r="DD42" s="288">
        <v>217190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79</v>
      </c>
      <c r="CE43" s="1"/>
      <c r="CF43" s="1"/>
      <c r="CG43" s="1"/>
      <c r="CH43" s="1"/>
      <c r="CI43" s="1"/>
      <c r="CJ43" s="1"/>
      <c r="CK43" s="1"/>
      <c r="CL43" s="1"/>
      <c r="CM43" s="1"/>
      <c r="CN43" s="1"/>
      <c r="CO43" s="1"/>
      <c r="CP43" s="1"/>
      <c r="CQ43" s="269"/>
      <c r="CR43" s="274">
        <v>24079</v>
      </c>
      <c r="CS43" s="313"/>
      <c r="CT43" s="313"/>
      <c r="CU43" s="313"/>
      <c r="CV43" s="313"/>
      <c r="CW43" s="313"/>
      <c r="CX43" s="313"/>
      <c r="CY43" s="332"/>
      <c r="CZ43" s="283">
        <v>0.3</v>
      </c>
      <c r="DA43" s="335"/>
      <c r="DB43" s="335"/>
      <c r="DC43" s="338"/>
      <c r="DD43" s="288">
        <v>23486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166</v>
      </c>
      <c r="CE44" s="41"/>
      <c r="CF44" s="261" t="s">
        <v>429</v>
      </c>
      <c r="CG44" s="1"/>
      <c r="CH44" s="1"/>
      <c r="CI44" s="1"/>
      <c r="CJ44" s="1"/>
      <c r="CK44" s="1"/>
      <c r="CL44" s="1"/>
      <c r="CM44" s="1"/>
      <c r="CN44" s="1"/>
      <c r="CO44" s="1"/>
      <c r="CP44" s="1"/>
      <c r="CQ44" s="269"/>
      <c r="CR44" s="274">
        <v>823470</v>
      </c>
      <c r="CS44" s="217"/>
      <c r="CT44" s="217"/>
      <c r="CU44" s="217"/>
      <c r="CV44" s="217"/>
      <c r="CW44" s="217"/>
      <c r="CX44" s="217"/>
      <c r="CY44" s="279"/>
      <c r="CZ44" s="283">
        <v>8.9</v>
      </c>
      <c r="DA44" s="238"/>
      <c r="DB44" s="238"/>
      <c r="DC44" s="285"/>
      <c r="DD44" s="288">
        <v>166562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535770</v>
      </c>
      <c r="CS45" s="313"/>
      <c r="CT45" s="313"/>
      <c r="CU45" s="313"/>
      <c r="CV45" s="313"/>
      <c r="CW45" s="313"/>
      <c r="CX45" s="313"/>
      <c r="CY45" s="332"/>
      <c r="CZ45" s="283">
        <v>5.8</v>
      </c>
      <c r="DA45" s="335"/>
      <c r="DB45" s="335"/>
      <c r="DC45" s="338"/>
      <c r="DD45" s="288">
        <v>34325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277613</v>
      </c>
      <c r="CS46" s="217"/>
      <c r="CT46" s="217"/>
      <c r="CU46" s="217"/>
      <c r="CV46" s="217"/>
      <c r="CW46" s="217"/>
      <c r="CX46" s="217"/>
      <c r="CY46" s="279"/>
      <c r="CZ46" s="283">
        <v>3</v>
      </c>
      <c r="DA46" s="238"/>
      <c r="DB46" s="238"/>
      <c r="DC46" s="285"/>
      <c r="DD46" s="288">
        <v>132150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548516</v>
      </c>
      <c r="CS47" s="313"/>
      <c r="CT47" s="313"/>
      <c r="CU47" s="313"/>
      <c r="CV47" s="313"/>
      <c r="CW47" s="313"/>
      <c r="CX47" s="313"/>
      <c r="CY47" s="332"/>
      <c r="CZ47" s="283">
        <v>6</v>
      </c>
      <c r="DA47" s="335"/>
      <c r="DB47" s="335"/>
      <c r="DC47" s="338"/>
      <c r="DD47" s="288">
        <v>50628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361</v>
      </c>
      <c r="CG48" s="1"/>
      <c r="CH48" s="1"/>
      <c r="CI48" s="1"/>
      <c r="CJ48" s="1"/>
      <c r="CK48" s="1"/>
      <c r="CL48" s="1"/>
      <c r="CM48" s="1"/>
      <c r="CN48" s="1"/>
      <c r="CO48" s="1"/>
      <c r="CP48" s="1"/>
      <c r="CQ48" s="269"/>
      <c r="CR48" s="274" t="s">
        <v>192</v>
      </c>
      <c r="CS48" s="217"/>
      <c r="CT48" s="217"/>
      <c r="CU48" s="217"/>
      <c r="CV48" s="217"/>
      <c r="CW48" s="217"/>
      <c r="CX48" s="217"/>
      <c r="CY48" s="279"/>
      <c r="CZ48" s="283" t="s">
        <v>192</v>
      </c>
      <c r="DA48" s="238"/>
      <c r="DB48" s="238"/>
      <c r="DC48" s="285"/>
      <c r="DD48" s="288" t="s">
        <v>192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184</v>
      </c>
      <c r="CE49" s="267"/>
      <c r="CF49" s="267"/>
      <c r="CG49" s="267"/>
      <c r="CH49" s="267"/>
      <c r="CI49" s="267"/>
      <c r="CJ49" s="267"/>
      <c r="CK49" s="267"/>
      <c r="CL49" s="267"/>
      <c r="CM49" s="267"/>
      <c r="CN49" s="267"/>
      <c r="CO49" s="267"/>
      <c r="CP49" s="267"/>
      <c r="CQ49" s="271"/>
      <c r="CR49" s="275">
        <v>9212318</v>
      </c>
      <c r="CS49" s="312"/>
      <c r="CT49" s="312"/>
      <c r="CU49" s="312"/>
      <c r="CV49" s="312"/>
      <c r="CW49" s="312"/>
      <c r="CX49" s="312"/>
      <c r="CY49" s="333"/>
      <c r="CZ49" s="292">
        <v>100</v>
      </c>
      <c r="DA49" s="336"/>
      <c r="DB49" s="336"/>
      <c r="DC49" s="339"/>
      <c r="DD49" s="342">
        <v>5504146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T1WGLvW0ECaki9XFQX1wof4+l5tER7f/TAy1cGEM3Zs+5Ozpe63MhsQyiz8vBpU25ScWPhW3gT07pHqX5JKYA==" saltValue="SYO4SiDZTCeZn/u5SpHb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K9" sqref="AK9:AO9"/>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172</v>
      </c>
      <c r="R5" s="447"/>
      <c r="S5" s="447"/>
      <c r="T5" s="447"/>
      <c r="U5" s="458"/>
      <c r="V5" s="435" t="s">
        <v>437</v>
      </c>
      <c r="W5" s="447"/>
      <c r="X5" s="447"/>
      <c r="Y5" s="447"/>
      <c r="Z5" s="458"/>
      <c r="AA5" s="435" t="s">
        <v>438</v>
      </c>
      <c r="AB5" s="447"/>
      <c r="AC5" s="447"/>
      <c r="AD5" s="447"/>
      <c r="AE5" s="447"/>
      <c r="AF5" s="504" t="s">
        <v>169</v>
      </c>
      <c r="AG5" s="447"/>
      <c r="AH5" s="447"/>
      <c r="AI5" s="447"/>
      <c r="AJ5" s="522"/>
      <c r="AK5" s="447" t="s">
        <v>186</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225</v>
      </c>
      <c r="CN5" s="447"/>
      <c r="CO5" s="447"/>
      <c r="CP5" s="447"/>
      <c r="CQ5" s="458"/>
      <c r="CR5" s="435" t="s">
        <v>243</v>
      </c>
      <c r="CS5" s="447"/>
      <c r="CT5" s="447"/>
      <c r="CU5" s="447"/>
      <c r="CV5" s="458"/>
      <c r="CW5" s="435" t="s">
        <v>50</v>
      </c>
      <c r="CX5" s="447"/>
      <c r="CY5" s="447"/>
      <c r="CZ5" s="447"/>
      <c r="DA5" s="458"/>
      <c r="DB5" s="435" t="s">
        <v>410</v>
      </c>
      <c r="DC5" s="447"/>
      <c r="DD5" s="447"/>
      <c r="DE5" s="447"/>
      <c r="DF5" s="458"/>
      <c r="DG5" s="700" t="s">
        <v>240</v>
      </c>
      <c r="DH5" s="703"/>
      <c r="DI5" s="703"/>
      <c r="DJ5" s="703"/>
      <c r="DK5" s="708"/>
      <c r="DL5" s="700" t="s">
        <v>443</v>
      </c>
      <c r="DM5" s="703"/>
      <c r="DN5" s="703"/>
      <c r="DO5" s="703"/>
      <c r="DP5" s="708"/>
      <c r="DQ5" s="435" t="s">
        <v>444</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9772</v>
      </c>
      <c r="R7" s="449"/>
      <c r="S7" s="449"/>
      <c r="T7" s="449"/>
      <c r="U7" s="449"/>
      <c r="V7" s="449">
        <v>9202</v>
      </c>
      <c r="W7" s="449"/>
      <c r="X7" s="449"/>
      <c r="Y7" s="449"/>
      <c r="Z7" s="449"/>
      <c r="AA7" s="449">
        <v>570</v>
      </c>
      <c r="AB7" s="449"/>
      <c r="AC7" s="449"/>
      <c r="AD7" s="449"/>
      <c r="AE7" s="492"/>
      <c r="AF7" s="506">
        <v>478</v>
      </c>
      <c r="AG7" s="519"/>
      <c r="AH7" s="519"/>
      <c r="AI7" s="519"/>
      <c r="AJ7" s="524"/>
      <c r="AK7" s="532">
        <v>58</v>
      </c>
      <c r="AL7" s="449"/>
      <c r="AM7" s="449"/>
      <c r="AN7" s="449"/>
      <c r="AO7" s="449"/>
      <c r="AP7" s="449">
        <v>8385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163</v>
      </c>
      <c r="C8" s="420"/>
      <c r="D8" s="420"/>
      <c r="E8" s="420"/>
      <c r="F8" s="420"/>
      <c r="G8" s="420"/>
      <c r="H8" s="420"/>
      <c r="I8" s="420"/>
      <c r="J8" s="420"/>
      <c r="K8" s="420"/>
      <c r="L8" s="420"/>
      <c r="M8" s="420"/>
      <c r="N8" s="420"/>
      <c r="O8" s="420"/>
      <c r="P8" s="432"/>
      <c r="Q8" s="438">
        <v>28</v>
      </c>
      <c r="R8" s="450"/>
      <c r="S8" s="450"/>
      <c r="T8" s="450"/>
      <c r="U8" s="450"/>
      <c r="V8" s="450">
        <v>26</v>
      </c>
      <c r="W8" s="450"/>
      <c r="X8" s="450"/>
      <c r="Y8" s="450"/>
      <c r="Z8" s="450"/>
      <c r="AA8" s="450">
        <v>2</v>
      </c>
      <c r="AB8" s="450"/>
      <c r="AC8" s="450"/>
      <c r="AD8" s="450"/>
      <c r="AE8" s="461"/>
      <c r="AF8" s="507">
        <v>2</v>
      </c>
      <c r="AG8" s="456"/>
      <c r="AH8" s="456"/>
      <c r="AI8" s="456"/>
      <c r="AJ8" s="525"/>
      <c r="AK8" s="460">
        <v>15</v>
      </c>
      <c r="AL8" s="450"/>
      <c r="AM8" s="450"/>
      <c r="AN8" s="450"/>
      <c r="AO8" s="450"/>
      <c r="AP8" s="450">
        <v>72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306</v>
      </c>
      <c r="C23" s="421"/>
      <c r="D23" s="421"/>
      <c r="E23" s="421"/>
      <c r="F23" s="421"/>
      <c r="G23" s="421"/>
      <c r="H23" s="421"/>
      <c r="I23" s="421"/>
      <c r="J23" s="421"/>
      <c r="K23" s="421"/>
      <c r="L23" s="421"/>
      <c r="M23" s="421"/>
      <c r="N23" s="421"/>
      <c r="O23" s="421"/>
      <c r="P23" s="433"/>
      <c r="Q23" s="440">
        <v>9785</v>
      </c>
      <c r="R23" s="452"/>
      <c r="S23" s="452"/>
      <c r="T23" s="452"/>
      <c r="U23" s="452"/>
      <c r="V23" s="452">
        <v>9212</v>
      </c>
      <c r="W23" s="452"/>
      <c r="X23" s="452"/>
      <c r="Y23" s="452"/>
      <c r="Z23" s="452"/>
      <c r="AA23" s="452">
        <v>572</v>
      </c>
      <c r="AB23" s="452"/>
      <c r="AC23" s="452"/>
      <c r="AD23" s="452"/>
      <c r="AE23" s="494"/>
      <c r="AF23" s="508">
        <v>480</v>
      </c>
      <c r="AG23" s="452"/>
      <c r="AH23" s="452"/>
      <c r="AI23" s="452"/>
      <c r="AJ23" s="526"/>
      <c r="AK23" s="534"/>
      <c r="AL23" s="455"/>
      <c r="AM23" s="455"/>
      <c r="AN23" s="455"/>
      <c r="AO23" s="455"/>
      <c r="AP23" s="452">
        <v>8457</v>
      </c>
      <c r="AQ23" s="452"/>
      <c r="AR23" s="452"/>
      <c r="AS23" s="452"/>
      <c r="AT23" s="452"/>
      <c r="AU23" s="567"/>
      <c r="AV23" s="567"/>
      <c r="AW23" s="567"/>
      <c r="AX23" s="567"/>
      <c r="AY23" s="590"/>
      <c r="AZ23" s="595" t="s">
        <v>192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450</v>
      </c>
      <c r="R26" s="447"/>
      <c r="S26" s="447"/>
      <c r="T26" s="447"/>
      <c r="U26" s="458"/>
      <c r="V26" s="435" t="s">
        <v>451</v>
      </c>
      <c r="W26" s="447"/>
      <c r="X26" s="447"/>
      <c r="Y26" s="447"/>
      <c r="Z26" s="458"/>
      <c r="AA26" s="435" t="s">
        <v>452</v>
      </c>
      <c r="AB26" s="447"/>
      <c r="AC26" s="447"/>
      <c r="AD26" s="447"/>
      <c r="AE26" s="447"/>
      <c r="AF26" s="509" t="s">
        <v>247</v>
      </c>
      <c r="AG26" s="520"/>
      <c r="AH26" s="520"/>
      <c r="AI26" s="520"/>
      <c r="AJ26" s="527"/>
      <c r="AK26" s="447" t="s">
        <v>388</v>
      </c>
      <c r="AL26" s="447"/>
      <c r="AM26" s="447"/>
      <c r="AN26" s="447"/>
      <c r="AO26" s="458"/>
      <c r="AP26" s="435" t="s">
        <v>357</v>
      </c>
      <c r="AQ26" s="447"/>
      <c r="AR26" s="447"/>
      <c r="AS26" s="447"/>
      <c r="AT26" s="458"/>
      <c r="AU26" s="435" t="s">
        <v>453</v>
      </c>
      <c r="AV26" s="447"/>
      <c r="AW26" s="447"/>
      <c r="AX26" s="447"/>
      <c r="AY26" s="458"/>
      <c r="AZ26" s="435" t="s">
        <v>454</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455</v>
      </c>
      <c r="C28" s="419"/>
      <c r="D28" s="419"/>
      <c r="E28" s="419"/>
      <c r="F28" s="419"/>
      <c r="G28" s="419"/>
      <c r="H28" s="419"/>
      <c r="I28" s="419"/>
      <c r="J28" s="419"/>
      <c r="K28" s="419"/>
      <c r="L28" s="419"/>
      <c r="M28" s="419"/>
      <c r="N28" s="419"/>
      <c r="O28" s="419"/>
      <c r="P28" s="431"/>
      <c r="Q28" s="441">
        <v>2221</v>
      </c>
      <c r="R28" s="453"/>
      <c r="S28" s="453"/>
      <c r="T28" s="453"/>
      <c r="U28" s="453"/>
      <c r="V28" s="453">
        <v>2198</v>
      </c>
      <c r="W28" s="453"/>
      <c r="X28" s="453"/>
      <c r="Y28" s="453"/>
      <c r="Z28" s="453"/>
      <c r="AA28" s="453">
        <v>23</v>
      </c>
      <c r="AB28" s="453"/>
      <c r="AC28" s="453"/>
      <c r="AD28" s="453"/>
      <c r="AE28" s="495"/>
      <c r="AF28" s="511">
        <v>22</v>
      </c>
      <c r="AG28" s="453"/>
      <c r="AH28" s="453"/>
      <c r="AI28" s="453"/>
      <c r="AJ28" s="529"/>
      <c r="AK28" s="535"/>
      <c r="AL28" s="453"/>
      <c r="AM28" s="453"/>
      <c r="AN28" s="453"/>
      <c r="AO28" s="453"/>
      <c r="AP28" s="453" t="s">
        <v>192</v>
      </c>
      <c r="AQ28" s="453"/>
      <c r="AR28" s="453"/>
      <c r="AS28" s="453"/>
      <c r="AT28" s="453"/>
      <c r="AU28" s="453" t="s">
        <v>192</v>
      </c>
      <c r="AV28" s="453"/>
      <c r="AW28" s="453"/>
      <c r="AX28" s="453"/>
      <c r="AY28" s="453"/>
      <c r="AZ28" s="596" t="s">
        <v>192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220</v>
      </c>
      <c r="C29" s="420"/>
      <c r="D29" s="420"/>
      <c r="E29" s="420"/>
      <c r="F29" s="420"/>
      <c r="G29" s="420"/>
      <c r="H29" s="420"/>
      <c r="I29" s="420"/>
      <c r="J29" s="420"/>
      <c r="K29" s="420"/>
      <c r="L29" s="420"/>
      <c r="M29" s="420"/>
      <c r="N29" s="420"/>
      <c r="O29" s="420"/>
      <c r="P29" s="432"/>
      <c r="Q29" s="438">
        <v>356</v>
      </c>
      <c r="R29" s="450"/>
      <c r="S29" s="450"/>
      <c r="T29" s="450"/>
      <c r="U29" s="450"/>
      <c r="V29" s="450">
        <v>345</v>
      </c>
      <c r="W29" s="450"/>
      <c r="X29" s="450"/>
      <c r="Y29" s="450"/>
      <c r="Z29" s="450"/>
      <c r="AA29" s="450">
        <v>11</v>
      </c>
      <c r="AB29" s="450"/>
      <c r="AC29" s="450"/>
      <c r="AD29" s="450"/>
      <c r="AE29" s="461"/>
      <c r="AF29" s="507">
        <v>11</v>
      </c>
      <c r="AG29" s="456"/>
      <c r="AH29" s="456"/>
      <c r="AI29" s="456"/>
      <c r="AJ29" s="525"/>
      <c r="AK29" s="460"/>
      <c r="AL29" s="450"/>
      <c r="AM29" s="450"/>
      <c r="AN29" s="450"/>
      <c r="AO29" s="450"/>
      <c r="AP29" s="450" t="s">
        <v>192</v>
      </c>
      <c r="AQ29" s="450"/>
      <c r="AR29" s="450"/>
      <c r="AS29" s="450"/>
      <c r="AT29" s="450"/>
      <c r="AU29" s="450" t="s">
        <v>192</v>
      </c>
      <c r="AV29" s="450"/>
      <c r="AW29" s="450"/>
      <c r="AX29" s="450"/>
      <c r="AY29" s="450"/>
      <c r="AZ29" s="597" t="s">
        <v>192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456</v>
      </c>
      <c r="C30" s="420"/>
      <c r="D30" s="420"/>
      <c r="E30" s="420"/>
      <c r="F30" s="420"/>
      <c r="G30" s="420"/>
      <c r="H30" s="420"/>
      <c r="I30" s="420"/>
      <c r="J30" s="420"/>
      <c r="K30" s="420"/>
      <c r="L30" s="420"/>
      <c r="M30" s="420"/>
      <c r="N30" s="420"/>
      <c r="O30" s="420"/>
      <c r="P30" s="432"/>
      <c r="Q30" s="438">
        <v>362</v>
      </c>
      <c r="R30" s="450"/>
      <c r="S30" s="450"/>
      <c r="T30" s="450"/>
      <c r="U30" s="450"/>
      <c r="V30" s="450">
        <v>275</v>
      </c>
      <c r="W30" s="450"/>
      <c r="X30" s="450"/>
      <c r="Y30" s="450"/>
      <c r="Z30" s="450"/>
      <c r="AA30" s="450">
        <v>88</v>
      </c>
      <c r="AB30" s="450"/>
      <c r="AC30" s="450"/>
      <c r="AD30" s="450"/>
      <c r="AE30" s="461"/>
      <c r="AF30" s="507">
        <v>1312</v>
      </c>
      <c r="AG30" s="456"/>
      <c r="AH30" s="456"/>
      <c r="AI30" s="456"/>
      <c r="AJ30" s="525"/>
      <c r="AK30" s="460">
        <v>0</v>
      </c>
      <c r="AL30" s="450"/>
      <c r="AM30" s="450"/>
      <c r="AN30" s="450"/>
      <c r="AO30" s="450"/>
      <c r="AP30" s="450">
        <v>128</v>
      </c>
      <c r="AQ30" s="450"/>
      <c r="AR30" s="450"/>
      <c r="AS30" s="450"/>
      <c r="AT30" s="450"/>
      <c r="AU30" s="450" t="s">
        <v>192</v>
      </c>
      <c r="AV30" s="450"/>
      <c r="AW30" s="450"/>
      <c r="AX30" s="450"/>
      <c r="AY30" s="450"/>
      <c r="AZ30" s="597" t="s">
        <v>192</v>
      </c>
      <c r="BA30" s="597"/>
      <c r="BB30" s="597"/>
      <c r="BC30" s="597"/>
      <c r="BD30" s="597"/>
      <c r="BE30" s="565" t="s">
        <v>457</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350</v>
      </c>
      <c r="C31" s="420"/>
      <c r="D31" s="420"/>
      <c r="E31" s="420"/>
      <c r="F31" s="420"/>
      <c r="G31" s="420"/>
      <c r="H31" s="420"/>
      <c r="I31" s="420"/>
      <c r="J31" s="420"/>
      <c r="K31" s="420"/>
      <c r="L31" s="420"/>
      <c r="M31" s="420"/>
      <c r="N31" s="420"/>
      <c r="O31" s="420"/>
      <c r="P31" s="432"/>
      <c r="Q31" s="438">
        <v>386</v>
      </c>
      <c r="R31" s="450"/>
      <c r="S31" s="450"/>
      <c r="T31" s="450"/>
      <c r="U31" s="450"/>
      <c r="V31" s="450">
        <v>360</v>
      </c>
      <c r="W31" s="450"/>
      <c r="X31" s="450"/>
      <c r="Y31" s="450"/>
      <c r="Z31" s="450"/>
      <c r="AA31" s="450">
        <v>26</v>
      </c>
      <c r="AB31" s="450"/>
      <c r="AC31" s="450"/>
      <c r="AD31" s="450"/>
      <c r="AE31" s="461"/>
      <c r="AF31" s="507">
        <v>167</v>
      </c>
      <c r="AG31" s="456"/>
      <c r="AH31" s="456"/>
      <c r="AI31" s="456"/>
      <c r="AJ31" s="525"/>
      <c r="AK31" s="460">
        <v>169</v>
      </c>
      <c r="AL31" s="450"/>
      <c r="AM31" s="450"/>
      <c r="AN31" s="450"/>
      <c r="AO31" s="450"/>
      <c r="AP31" s="450">
        <v>2891</v>
      </c>
      <c r="AQ31" s="450"/>
      <c r="AR31" s="450"/>
      <c r="AS31" s="450"/>
      <c r="AT31" s="450"/>
      <c r="AU31" s="450">
        <v>2367</v>
      </c>
      <c r="AV31" s="450"/>
      <c r="AW31" s="450"/>
      <c r="AX31" s="450"/>
      <c r="AY31" s="450"/>
      <c r="AZ31" s="597" t="s">
        <v>192</v>
      </c>
      <c r="BA31" s="597"/>
      <c r="BB31" s="597"/>
      <c r="BC31" s="597"/>
      <c r="BD31" s="597"/>
      <c r="BE31" s="565" t="s">
        <v>457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1512</v>
      </c>
      <c r="AG63" s="452"/>
      <c r="AH63" s="452"/>
      <c r="AI63" s="452"/>
      <c r="AJ63" s="526"/>
      <c r="AK63" s="534"/>
      <c r="AL63" s="455"/>
      <c r="AM63" s="455"/>
      <c r="AN63" s="455"/>
      <c r="AO63" s="455"/>
      <c r="AP63" s="452">
        <v>3019</v>
      </c>
      <c r="AQ63" s="452"/>
      <c r="AR63" s="452"/>
      <c r="AS63" s="452"/>
      <c r="AT63" s="452"/>
      <c r="AU63" s="452">
        <v>2367</v>
      </c>
      <c r="AV63" s="452"/>
      <c r="AW63" s="452"/>
      <c r="AX63" s="452"/>
      <c r="AY63" s="452"/>
      <c r="AZ63" s="599"/>
      <c r="BA63" s="599"/>
      <c r="BB63" s="599"/>
      <c r="BC63" s="599"/>
      <c r="BD63" s="599"/>
      <c r="BE63" s="567"/>
      <c r="BF63" s="567"/>
      <c r="BG63" s="567"/>
      <c r="BH63" s="567"/>
      <c r="BI63" s="590"/>
      <c r="BJ63" s="595" t="s">
        <v>192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411</v>
      </c>
      <c r="B66" s="397"/>
      <c r="C66" s="397"/>
      <c r="D66" s="397"/>
      <c r="E66" s="397"/>
      <c r="F66" s="397"/>
      <c r="G66" s="397"/>
      <c r="H66" s="397"/>
      <c r="I66" s="397"/>
      <c r="J66" s="397"/>
      <c r="K66" s="397"/>
      <c r="L66" s="397"/>
      <c r="M66" s="397"/>
      <c r="N66" s="397"/>
      <c r="O66" s="397"/>
      <c r="P66" s="429"/>
      <c r="Q66" s="435" t="s">
        <v>450</v>
      </c>
      <c r="R66" s="447"/>
      <c r="S66" s="447"/>
      <c r="T66" s="447"/>
      <c r="U66" s="458"/>
      <c r="V66" s="435" t="s">
        <v>451</v>
      </c>
      <c r="W66" s="447"/>
      <c r="X66" s="447"/>
      <c r="Y66" s="447"/>
      <c r="Z66" s="458"/>
      <c r="AA66" s="435" t="s">
        <v>452</v>
      </c>
      <c r="AB66" s="447"/>
      <c r="AC66" s="447"/>
      <c r="AD66" s="447"/>
      <c r="AE66" s="458"/>
      <c r="AF66" s="512" t="s">
        <v>247</v>
      </c>
      <c r="AG66" s="520"/>
      <c r="AH66" s="520"/>
      <c r="AI66" s="520"/>
      <c r="AJ66" s="530"/>
      <c r="AK66" s="435" t="s">
        <v>388</v>
      </c>
      <c r="AL66" s="397"/>
      <c r="AM66" s="397"/>
      <c r="AN66" s="397"/>
      <c r="AO66" s="429"/>
      <c r="AP66" s="435" t="s">
        <v>357</v>
      </c>
      <c r="AQ66" s="447"/>
      <c r="AR66" s="447"/>
      <c r="AS66" s="447"/>
      <c r="AT66" s="458"/>
      <c r="AU66" s="435" t="s">
        <v>459</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164</v>
      </c>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v>2292</v>
      </c>
      <c r="AG68" s="449"/>
      <c r="AH68" s="449"/>
      <c r="AI68" s="449"/>
      <c r="AJ68" s="449"/>
      <c r="AK68" s="449"/>
      <c r="AL68" s="449"/>
      <c r="AM68" s="449"/>
      <c r="AN68" s="449"/>
      <c r="AO68" s="449"/>
      <c r="AP68" s="449">
        <v>5271</v>
      </c>
      <c r="AQ68" s="449"/>
      <c r="AR68" s="449"/>
      <c r="AS68" s="449"/>
      <c r="AT68" s="449"/>
      <c r="AU68" s="449" t="s">
        <v>192</v>
      </c>
      <c r="AV68" s="449"/>
      <c r="AW68" s="449"/>
      <c r="AX68" s="449"/>
      <c r="AY68" s="449"/>
      <c r="AZ68" s="565" t="s">
        <v>457</v>
      </c>
      <c r="BA68" s="565"/>
      <c r="BB68" s="565"/>
      <c r="BC68" s="565"/>
      <c r="BD68" s="588"/>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510</v>
      </c>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v>1</v>
      </c>
      <c r="AG69" s="450"/>
      <c r="AH69" s="450"/>
      <c r="AI69" s="450"/>
      <c r="AJ69" s="450"/>
      <c r="AK69" s="450"/>
      <c r="AL69" s="450"/>
      <c r="AM69" s="450"/>
      <c r="AN69" s="450"/>
      <c r="AO69" s="450"/>
      <c r="AP69" s="450" t="s">
        <v>192</v>
      </c>
      <c r="AQ69" s="450"/>
      <c r="AR69" s="450"/>
      <c r="AS69" s="450"/>
      <c r="AT69" s="450"/>
      <c r="AU69" s="450" t="s">
        <v>192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200</v>
      </c>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t="s">
        <v>192</v>
      </c>
      <c r="AG70" s="450"/>
      <c r="AH70" s="450"/>
      <c r="AI70" s="450"/>
      <c r="AJ70" s="450"/>
      <c r="AK70" s="450"/>
      <c r="AL70" s="450"/>
      <c r="AM70" s="450"/>
      <c r="AN70" s="450"/>
      <c r="AO70" s="450"/>
      <c r="AP70" s="450" t="s">
        <v>192</v>
      </c>
      <c r="AQ70" s="450"/>
      <c r="AR70" s="450"/>
      <c r="AS70" s="450"/>
      <c r="AT70" s="450"/>
      <c r="AU70" s="450" t="s">
        <v>192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527</v>
      </c>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v>48</v>
      </c>
      <c r="AG71" s="450"/>
      <c r="AH71" s="450"/>
      <c r="AI71" s="450"/>
      <c r="AJ71" s="450"/>
      <c r="AK71" s="450"/>
      <c r="AL71" s="450"/>
      <c r="AM71" s="450"/>
      <c r="AN71" s="450"/>
      <c r="AO71" s="450"/>
      <c r="AP71" s="450" t="s">
        <v>192</v>
      </c>
      <c r="AQ71" s="450"/>
      <c r="AR71" s="450"/>
      <c r="AS71" s="450"/>
      <c r="AT71" s="450"/>
      <c r="AU71" s="450" t="s">
        <v>192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528</v>
      </c>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v>2528</v>
      </c>
      <c r="AG72" s="450"/>
      <c r="AH72" s="450"/>
      <c r="AI72" s="450"/>
      <c r="AJ72" s="450"/>
      <c r="AK72" s="450"/>
      <c r="AL72" s="450"/>
      <c r="AM72" s="450"/>
      <c r="AN72" s="450"/>
      <c r="AO72" s="450"/>
      <c r="AP72" s="450" t="s">
        <v>192</v>
      </c>
      <c r="AQ72" s="450"/>
      <c r="AR72" s="450"/>
      <c r="AS72" s="450"/>
      <c r="AT72" s="450"/>
      <c r="AU72" s="450" t="s">
        <v>192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529</v>
      </c>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v>7</v>
      </c>
      <c r="AG73" s="450"/>
      <c r="AH73" s="450"/>
      <c r="AI73" s="450"/>
      <c r="AJ73" s="450"/>
      <c r="AK73" s="450"/>
      <c r="AL73" s="450"/>
      <c r="AM73" s="450"/>
      <c r="AN73" s="450"/>
      <c r="AO73" s="450"/>
      <c r="AP73" s="450" t="s">
        <v>192</v>
      </c>
      <c r="AQ73" s="450"/>
      <c r="AR73" s="450"/>
      <c r="AS73" s="450"/>
      <c r="AT73" s="450"/>
      <c r="AU73" s="450" t="s">
        <v>192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530</v>
      </c>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t="s">
        <v>192</v>
      </c>
      <c r="AG74" s="450"/>
      <c r="AH74" s="450"/>
      <c r="AI74" s="450"/>
      <c r="AJ74" s="450"/>
      <c r="AK74" s="450"/>
      <c r="AL74" s="450"/>
      <c r="AM74" s="450"/>
      <c r="AN74" s="450"/>
      <c r="AO74" s="450"/>
      <c r="AP74" s="450" t="s">
        <v>192</v>
      </c>
      <c r="AQ74" s="450"/>
      <c r="AR74" s="450"/>
      <c r="AS74" s="450"/>
      <c r="AT74" s="450"/>
      <c r="AU74" s="450" t="s">
        <v>192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531</v>
      </c>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v>1</v>
      </c>
      <c r="AG75" s="456"/>
      <c r="AH75" s="456"/>
      <c r="AI75" s="456"/>
      <c r="AJ75" s="460"/>
      <c r="AK75" s="461"/>
      <c r="AL75" s="456"/>
      <c r="AM75" s="456"/>
      <c r="AN75" s="456"/>
      <c r="AO75" s="460"/>
      <c r="AP75" s="461" t="s">
        <v>192</v>
      </c>
      <c r="AQ75" s="456"/>
      <c r="AR75" s="456"/>
      <c r="AS75" s="456"/>
      <c r="AT75" s="460"/>
      <c r="AU75" s="461" t="s">
        <v>192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262</v>
      </c>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v>112</v>
      </c>
      <c r="AG76" s="456"/>
      <c r="AH76" s="456"/>
      <c r="AI76" s="456"/>
      <c r="AJ76" s="460"/>
      <c r="AK76" s="461"/>
      <c r="AL76" s="456"/>
      <c r="AM76" s="456"/>
      <c r="AN76" s="456"/>
      <c r="AO76" s="460"/>
      <c r="AP76" s="461">
        <v>280</v>
      </c>
      <c r="AQ76" s="456"/>
      <c r="AR76" s="456"/>
      <c r="AS76" s="456"/>
      <c r="AT76" s="460"/>
      <c r="AU76" s="461">
        <v>78</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532</v>
      </c>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v>2789</v>
      </c>
      <c r="AG77" s="456"/>
      <c r="AH77" s="456"/>
      <c r="AI77" s="456"/>
      <c r="AJ77" s="460"/>
      <c r="AK77" s="461"/>
      <c r="AL77" s="456"/>
      <c r="AM77" s="456"/>
      <c r="AN77" s="456"/>
      <c r="AO77" s="460"/>
      <c r="AP77" s="461">
        <v>1343</v>
      </c>
      <c r="AQ77" s="456"/>
      <c r="AR77" s="456"/>
      <c r="AS77" s="456"/>
      <c r="AT77" s="460"/>
      <c r="AU77" s="461">
        <v>136</v>
      </c>
      <c r="AV77" s="456"/>
      <c r="AW77" s="456"/>
      <c r="AX77" s="456"/>
      <c r="AY77" s="460"/>
      <c r="AZ77" s="565" t="s">
        <v>457</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533</v>
      </c>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v>37</v>
      </c>
      <c r="AG78" s="450"/>
      <c r="AH78" s="450"/>
      <c r="AI78" s="450"/>
      <c r="AJ78" s="450"/>
      <c r="AK78" s="450"/>
      <c r="AL78" s="450"/>
      <c r="AM78" s="450"/>
      <c r="AN78" s="450"/>
      <c r="AO78" s="450"/>
      <c r="AP78" s="450" t="s">
        <v>192</v>
      </c>
      <c r="AQ78" s="450"/>
      <c r="AR78" s="450"/>
      <c r="AS78" s="450"/>
      <c r="AT78" s="450"/>
      <c r="AU78" s="450" t="s">
        <v>192</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534</v>
      </c>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v>13281</v>
      </c>
      <c r="AG79" s="450"/>
      <c r="AH79" s="450"/>
      <c r="AI79" s="450"/>
      <c r="AJ79" s="450"/>
      <c r="AK79" s="450"/>
      <c r="AL79" s="450"/>
      <c r="AM79" s="450"/>
      <c r="AN79" s="450"/>
      <c r="AO79" s="450"/>
      <c r="AP79" s="450" t="s">
        <v>192</v>
      </c>
      <c r="AQ79" s="450"/>
      <c r="AR79" s="450"/>
      <c r="AS79" s="450"/>
      <c r="AT79" s="450"/>
      <c r="AU79" s="450" t="s">
        <v>192</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535</v>
      </c>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v>18</v>
      </c>
      <c r="AG80" s="450"/>
      <c r="AH80" s="450"/>
      <c r="AI80" s="450"/>
      <c r="AJ80" s="450"/>
      <c r="AK80" s="450"/>
      <c r="AL80" s="450"/>
      <c r="AM80" s="450"/>
      <c r="AN80" s="450"/>
      <c r="AO80" s="450"/>
      <c r="AP80" s="450" t="s">
        <v>192</v>
      </c>
      <c r="AQ80" s="450"/>
      <c r="AR80" s="450"/>
      <c r="AS80" s="450"/>
      <c r="AT80" s="450"/>
      <c r="AU80" s="450" t="s">
        <v>192</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536</v>
      </c>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v>20</v>
      </c>
      <c r="AG81" s="450"/>
      <c r="AH81" s="450"/>
      <c r="AI81" s="450"/>
      <c r="AJ81" s="450"/>
      <c r="AK81" s="450"/>
      <c r="AL81" s="450"/>
      <c r="AM81" s="450"/>
      <c r="AN81" s="450"/>
      <c r="AO81" s="450"/>
      <c r="AP81" s="450">
        <v>418</v>
      </c>
      <c r="AQ81" s="450"/>
      <c r="AR81" s="450"/>
      <c r="AS81" s="450"/>
      <c r="AT81" s="450"/>
      <c r="AU81" s="450">
        <v>417</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280</v>
      </c>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v>51</v>
      </c>
      <c r="AG82" s="450"/>
      <c r="AH82" s="450"/>
      <c r="AI82" s="450"/>
      <c r="AJ82" s="450"/>
      <c r="AK82" s="450"/>
      <c r="AL82" s="450"/>
      <c r="AM82" s="450"/>
      <c r="AN82" s="450"/>
      <c r="AO82" s="450"/>
      <c r="AP82" s="450">
        <v>255</v>
      </c>
      <c r="AQ82" s="450"/>
      <c r="AR82" s="450"/>
      <c r="AS82" s="450"/>
      <c r="AT82" s="450"/>
      <c r="AU82" s="450">
        <v>56</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21185</v>
      </c>
      <c r="AG88" s="452"/>
      <c r="AH88" s="452"/>
      <c r="AI88" s="452"/>
      <c r="AJ88" s="452"/>
      <c r="AK88" s="455"/>
      <c r="AL88" s="455"/>
      <c r="AM88" s="455"/>
      <c r="AN88" s="455"/>
      <c r="AO88" s="455"/>
      <c r="AP88" s="452">
        <v>7567</v>
      </c>
      <c r="AQ88" s="452"/>
      <c r="AR88" s="452"/>
      <c r="AS88" s="452"/>
      <c r="AT88" s="452"/>
      <c r="AU88" s="452">
        <v>687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467</v>
      </c>
      <c r="AG109" s="406"/>
      <c r="AH109" s="406"/>
      <c r="AI109" s="406"/>
      <c r="AJ109" s="469"/>
      <c r="AK109" s="480" t="s">
        <v>180</v>
      </c>
      <c r="AL109" s="406"/>
      <c r="AM109" s="406"/>
      <c r="AN109" s="406"/>
      <c r="AO109" s="469"/>
      <c r="AP109" s="480" t="s">
        <v>469</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467</v>
      </c>
      <c r="BW109" s="406"/>
      <c r="BX109" s="406"/>
      <c r="BY109" s="406"/>
      <c r="BZ109" s="469"/>
      <c r="CA109" s="480" t="s">
        <v>180</v>
      </c>
      <c r="CB109" s="406"/>
      <c r="CC109" s="406"/>
      <c r="CD109" s="406"/>
      <c r="CE109" s="469"/>
      <c r="CF109" s="655" t="s">
        <v>469</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467</v>
      </c>
      <c r="DM109" s="406"/>
      <c r="DN109" s="406"/>
      <c r="DO109" s="406"/>
      <c r="DP109" s="469"/>
      <c r="DQ109" s="480" t="s">
        <v>180</v>
      </c>
      <c r="DR109" s="406"/>
      <c r="DS109" s="406"/>
      <c r="DT109" s="406"/>
      <c r="DU109" s="469"/>
      <c r="DV109" s="480" t="s">
        <v>469</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705659</v>
      </c>
      <c r="AB110" s="487"/>
      <c r="AC110" s="487"/>
      <c r="AD110" s="487"/>
      <c r="AE110" s="498"/>
      <c r="AF110" s="514">
        <v>710381</v>
      </c>
      <c r="AG110" s="487"/>
      <c r="AH110" s="487"/>
      <c r="AI110" s="487"/>
      <c r="AJ110" s="498"/>
      <c r="AK110" s="514">
        <v>709032</v>
      </c>
      <c r="AL110" s="487"/>
      <c r="AM110" s="487"/>
      <c r="AN110" s="487"/>
      <c r="AO110" s="498"/>
      <c r="AP110" s="538">
        <v>15.5</v>
      </c>
      <c r="AQ110" s="546"/>
      <c r="AR110" s="546"/>
      <c r="AS110" s="546"/>
      <c r="AT110" s="556"/>
      <c r="AU110" s="568" t="s">
        <v>118</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8820991</v>
      </c>
      <c r="BR110" s="640"/>
      <c r="BS110" s="640"/>
      <c r="BT110" s="640"/>
      <c r="BU110" s="640"/>
      <c r="BV110" s="640">
        <v>8702604</v>
      </c>
      <c r="BW110" s="640"/>
      <c r="BX110" s="640"/>
      <c r="BY110" s="640"/>
      <c r="BZ110" s="640"/>
      <c r="CA110" s="640">
        <v>8457035</v>
      </c>
      <c r="CB110" s="640"/>
      <c r="CC110" s="640"/>
      <c r="CD110" s="640"/>
      <c r="CE110" s="640"/>
      <c r="CF110" s="656">
        <v>184.7</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192</v>
      </c>
      <c r="DH110" s="640"/>
      <c r="DI110" s="640"/>
      <c r="DJ110" s="640"/>
      <c r="DK110" s="640"/>
      <c r="DL110" s="640" t="s">
        <v>192</v>
      </c>
      <c r="DM110" s="640"/>
      <c r="DN110" s="640"/>
      <c r="DO110" s="640"/>
      <c r="DP110" s="640"/>
      <c r="DQ110" s="640" t="s">
        <v>192</v>
      </c>
      <c r="DR110" s="640"/>
      <c r="DS110" s="640"/>
      <c r="DT110" s="640"/>
      <c r="DU110" s="640"/>
      <c r="DV110" s="712" t="s">
        <v>192</v>
      </c>
      <c r="DW110" s="712"/>
      <c r="DX110" s="712"/>
      <c r="DY110" s="712"/>
      <c r="DZ110" s="721"/>
    </row>
    <row r="111" spans="1:131" s="365" customFormat="1" ht="26.25" customHeight="1">
      <c r="A111" s="385" t="s">
        <v>449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192</v>
      </c>
      <c r="AB111" s="446"/>
      <c r="AC111" s="446"/>
      <c r="AD111" s="446"/>
      <c r="AE111" s="499"/>
      <c r="AF111" s="515" t="s">
        <v>192</v>
      </c>
      <c r="AG111" s="446"/>
      <c r="AH111" s="446"/>
      <c r="AI111" s="446"/>
      <c r="AJ111" s="499"/>
      <c r="AK111" s="515" t="s">
        <v>192</v>
      </c>
      <c r="AL111" s="446"/>
      <c r="AM111" s="446"/>
      <c r="AN111" s="446"/>
      <c r="AO111" s="499"/>
      <c r="AP111" s="539" t="s">
        <v>192</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v>203979</v>
      </c>
      <c r="BR111" s="641"/>
      <c r="BS111" s="641"/>
      <c r="BT111" s="641"/>
      <c r="BU111" s="641"/>
      <c r="BV111" s="641">
        <v>188363</v>
      </c>
      <c r="BW111" s="641"/>
      <c r="BX111" s="641"/>
      <c r="BY111" s="641"/>
      <c r="BZ111" s="641"/>
      <c r="CA111" s="641">
        <v>173579</v>
      </c>
      <c r="CB111" s="641"/>
      <c r="CC111" s="641"/>
      <c r="CD111" s="641"/>
      <c r="CE111" s="641"/>
      <c r="CF111" s="657">
        <v>3.8</v>
      </c>
      <c r="CG111" s="661"/>
      <c r="CH111" s="661"/>
      <c r="CI111" s="661"/>
      <c r="CJ111" s="661"/>
      <c r="CK111" s="673"/>
      <c r="CL111" s="413"/>
      <c r="CM111" s="425" t="s">
        <v>130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192</v>
      </c>
      <c r="DH111" s="641"/>
      <c r="DI111" s="641"/>
      <c r="DJ111" s="641"/>
      <c r="DK111" s="641"/>
      <c r="DL111" s="641" t="s">
        <v>192</v>
      </c>
      <c r="DM111" s="641"/>
      <c r="DN111" s="641"/>
      <c r="DO111" s="641"/>
      <c r="DP111" s="641"/>
      <c r="DQ111" s="641" t="s">
        <v>192</v>
      </c>
      <c r="DR111" s="641"/>
      <c r="DS111" s="641"/>
      <c r="DT111" s="641"/>
      <c r="DU111" s="641"/>
      <c r="DV111" s="713" t="s">
        <v>192</v>
      </c>
      <c r="DW111" s="713"/>
      <c r="DX111" s="713"/>
      <c r="DY111" s="713"/>
      <c r="DZ111" s="722"/>
    </row>
    <row r="112" spans="1:131" s="365" customFormat="1" ht="26.25" customHeight="1">
      <c r="A112" s="386" t="s">
        <v>139</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192</v>
      </c>
      <c r="AB112" s="446"/>
      <c r="AC112" s="446"/>
      <c r="AD112" s="446"/>
      <c r="AE112" s="499"/>
      <c r="AF112" s="515" t="s">
        <v>192</v>
      </c>
      <c r="AG112" s="446"/>
      <c r="AH112" s="446"/>
      <c r="AI112" s="446"/>
      <c r="AJ112" s="499"/>
      <c r="AK112" s="515" t="s">
        <v>192</v>
      </c>
      <c r="AL112" s="446"/>
      <c r="AM112" s="446"/>
      <c r="AN112" s="446"/>
      <c r="AO112" s="499"/>
      <c r="AP112" s="539" t="s">
        <v>192</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2450309</v>
      </c>
      <c r="BR112" s="641"/>
      <c r="BS112" s="641"/>
      <c r="BT112" s="641"/>
      <c r="BU112" s="641"/>
      <c r="BV112" s="641">
        <v>2412930</v>
      </c>
      <c r="BW112" s="641"/>
      <c r="BX112" s="641"/>
      <c r="BY112" s="641"/>
      <c r="BZ112" s="641"/>
      <c r="CA112" s="641">
        <v>2367323</v>
      </c>
      <c r="CB112" s="641"/>
      <c r="CC112" s="641"/>
      <c r="CD112" s="641"/>
      <c r="CE112" s="641"/>
      <c r="CF112" s="657">
        <v>51.7</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192</v>
      </c>
      <c r="DH112" s="641"/>
      <c r="DI112" s="641"/>
      <c r="DJ112" s="641"/>
      <c r="DK112" s="641"/>
      <c r="DL112" s="641" t="s">
        <v>192</v>
      </c>
      <c r="DM112" s="641"/>
      <c r="DN112" s="641"/>
      <c r="DO112" s="641"/>
      <c r="DP112" s="641"/>
      <c r="DQ112" s="641" t="s">
        <v>192</v>
      </c>
      <c r="DR112" s="641"/>
      <c r="DS112" s="641"/>
      <c r="DT112" s="641"/>
      <c r="DU112" s="641"/>
      <c r="DV112" s="713" t="s">
        <v>192</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123658</v>
      </c>
      <c r="AB113" s="446"/>
      <c r="AC113" s="446"/>
      <c r="AD113" s="446"/>
      <c r="AE113" s="499"/>
      <c r="AF113" s="515">
        <v>125385</v>
      </c>
      <c r="AG113" s="446"/>
      <c r="AH113" s="446"/>
      <c r="AI113" s="446"/>
      <c r="AJ113" s="499"/>
      <c r="AK113" s="515">
        <v>134724</v>
      </c>
      <c r="AL113" s="446"/>
      <c r="AM113" s="446"/>
      <c r="AN113" s="446"/>
      <c r="AO113" s="499"/>
      <c r="AP113" s="539">
        <v>2.9</v>
      </c>
      <c r="AQ113" s="547"/>
      <c r="AR113" s="547"/>
      <c r="AS113" s="547"/>
      <c r="AT113" s="557"/>
      <c r="AU113" s="569"/>
      <c r="AV113" s="578"/>
      <c r="AW113" s="578"/>
      <c r="AX113" s="578"/>
      <c r="AY113" s="578"/>
      <c r="AZ113" s="425" t="s">
        <v>197</v>
      </c>
      <c r="BA113" s="378"/>
      <c r="BB113" s="378"/>
      <c r="BC113" s="378"/>
      <c r="BD113" s="378"/>
      <c r="BE113" s="378"/>
      <c r="BF113" s="378"/>
      <c r="BG113" s="378"/>
      <c r="BH113" s="378"/>
      <c r="BI113" s="378"/>
      <c r="BJ113" s="378"/>
      <c r="BK113" s="378"/>
      <c r="BL113" s="378"/>
      <c r="BM113" s="378"/>
      <c r="BN113" s="378"/>
      <c r="BO113" s="378"/>
      <c r="BP113" s="472"/>
      <c r="BQ113" s="633">
        <v>818410</v>
      </c>
      <c r="BR113" s="641"/>
      <c r="BS113" s="641"/>
      <c r="BT113" s="641"/>
      <c r="BU113" s="641"/>
      <c r="BV113" s="641">
        <v>753318</v>
      </c>
      <c r="BW113" s="641"/>
      <c r="BX113" s="641"/>
      <c r="BY113" s="641"/>
      <c r="BZ113" s="641"/>
      <c r="CA113" s="641">
        <v>686593</v>
      </c>
      <c r="CB113" s="641"/>
      <c r="CC113" s="641"/>
      <c r="CD113" s="641"/>
      <c r="CE113" s="641"/>
      <c r="CF113" s="657">
        <v>15</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203412</v>
      </c>
      <c r="DH113" s="446"/>
      <c r="DI113" s="446"/>
      <c r="DJ113" s="446"/>
      <c r="DK113" s="499"/>
      <c r="DL113" s="515">
        <v>188363</v>
      </c>
      <c r="DM113" s="446"/>
      <c r="DN113" s="446"/>
      <c r="DO113" s="446"/>
      <c r="DP113" s="499"/>
      <c r="DQ113" s="515">
        <v>173579</v>
      </c>
      <c r="DR113" s="446"/>
      <c r="DS113" s="446"/>
      <c r="DT113" s="446"/>
      <c r="DU113" s="499"/>
      <c r="DV113" s="539">
        <v>3.8</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105983</v>
      </c>
      <c r="AB114" s="446"/>
      <c r="AC114" s="446"/>
      <c r="AD114" s="446"/>
      <c r="AE114" s="499"/>
      <c r="AF114" s="515">
        <v>98184</v>
      </c>
      <c r="AG114" s="446"/>
      <c r="AH114" s="446"/>
      <c r="AI114" s="446"/>
      <c r="AJ114" s="499"/>
      <c r="AK114" s="515">
        <v>115201</v>
      </c>
      <c r="AL114" s="446"/>
      <c r="AM114" s="446"/>
      <c r="AN114" s="446"/>
      <c r="AO114" s="499"/>
      <c r="AP114" s="539">
        <v>2.5</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695983</v>
      </c>
      <c r="BR114" s="641"/>
      <c r="BS114" s="641"/>
      <c r="BT114" s="641"/>
      <c r="BU114" s="641"/>
      <c r="BV114" s="641">
        <v>696683</v>
      </c>
      <c r="BW114" s="641"/>
      <c r="BX114" s="641"/>
      <c r="BY114" s="641"/>
      <c r="BZ114" s="641"/>
      <c r="CA114" s="641">
        <v>684555</v>
      </c>
      <c r="CB114" s="641"/>
      <c r="CC114" s="641"/>
      <c r="CD114" s="641"/>
      <c r="CE114" s="641"/>
      <c r="CF114" s="657">
        <v>14.9</v>
      </c>
      <c r="CG114" s="661"/>
      <c r="CH114" s="661"/>
      <c r="CI114" s="661"/>
      <c r="CJ114" s="661"/>
      <c r="CK114" s="673"/>
      <c r="CL114" s="413"/>
      <c r="CM114" s="425" t="s">
        <v>478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192</v>
      </c>
      <c r="DH114" s="446"/>
      <c r="DI114" s="446"/>
      <c r="DJ114" s="446"/>
      <c r="DK114" s="499"/>
      <c r="DL114" s="515" t="s">
        <v>192</v>
      </c>
      <c r="DM114" s="446"/>
      <c r="DN114" s="446"/>
      <c r="DO114" s="446"/>
      <c r="DP114" s="499"/>
      <c r="DQ114" s="515" t="s">
        <v>192</v>
      </c>
      <c r="DR114" s="446"/>
      <c r="DS114" s="446"/>
      <c r="DT114" s="446"/>
      <c r="DU114" s="499"/>
      <c r="DV114" s="539" t="s">
        <v>192</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15613</v>
      </c>
      <c r="AB115" s="446"/>
      <c r="AC115" s="446"/>
      <c r="AD115" s="446"/>
      <c r="AE115" s="499"/>
      <c r="AF115" s="515">
        <v>15049</v>
      </c>
      <c r="AG115" s="446"/>
      <c r="AH115" s="446"/>
      <c r="AI115" s="446"/>
      <c r="AJ115" s="499"/>
      <c r="AK115" s="515">
        <v>14784</v>
      </c>
      <c r="AL115" s="446"/>
      <c r="AM115" s="446"/>
      <c r="AN115" s="446"/>
      <c r="AO115" s="499"/>
      <c r="AP115" s="539">
        <v>0.3</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192</v>
      </c>
      <c r="BR115" s="641"/>
      <c r="BS115" s="641"/>
      <c r="BT115" s="641"/>
      <c r="BU115" s="641"/>
      <c r="BV115" s="641" t="s">
        <v>192</v>
      </c>
      <c r="BW115" s="641"/>
      <c r="BX115" s="641"/>
      <c r="BY115" s="641"/>
      <c r="BZ115" s="641"/>
      <c r="CA115" s="641" t="s">
        <v>192</v>
      </c>
      <c r="CB115" s="641"/>
      <c r="CC115" s="641"/>
      <c r="CD115" s="641"/>
      <c r="CE115" s="641"/>
      <c r="CF115" s="657" t="s">
        <v>192</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192</v>
      </c>
      <c r="DH115" s="446"/>
      <c r="DI115" s="446"/>
      <c r="DJ115" s="446"/>
      <c r="DK115" s="499"/>
      <c r="DL115" s="515" t="s">
        <v>192</v>
      </c>
      <c r="DM115" s="446"/>
      <c r="DN115" s="446"/>
      <c r="DO115" s="446"/>
      <c r="DP115" s="499"/>
      <c r="DQ115" s="515" t="s">
        <v>192</v>
      </c>
      <c r="DR115" s="446"/>
      <c r="DS115" s="446"/>
      <c r="DT115" s="446"/>
      <c r="DU115" s="499"/>
      <c r="DV115" s="539" t="s">
        <v>192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192</v>
      </c>
      <c r="AB116" s="446"/>
      <c r="AC116" s="446"/>
      <c r="AD116" s="446"/>
      <c r="AE116" s="499"/>
      <c r="AF116" s="515" t="s">
        <v>192</v>
      </c>
      <c r="AG116" s="446"/>
      <c r="AH116" s="446"/>
      <c r="AI116" s="446"/>
      <c r="AJ116" s="499"/>
      <c r="AK116" s="515" t="s">
        <v>192</v>
      </c>
      <c r="AL116" s="446"/>
      <c r="AM116" s="446"/>
      <c r="AN116" s="446"/>
      <c r="AO116" s="499"/>
      <c r="AP116" s="539" t="s">
        <v>192</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192</v>
      </c>
      <c r="BR116" s="641"/>
      <c r="BS116" s="641"/>
      <c r="BT116" s="641"/>
      <c r="BU116" s="641"/>
      <c r="BV116" s="641" t="s">
        <v>192</v>
      </c>
      <c r="BW116" s="641"/>
      <c r="BX116" s="641"/>
      <c r="BY116" s="641"/>
      <c r="BZ116" s="641"/>
      <c r="CA116" s="641" t="s">
        <v>192</v>
      </c>
      <c r="CB116" s="641"/>
      <c r="CC116" s="641"/>
      <c r="CD116" s="641"/>
      <c r="CE116" s="641"/>
      <c r="CF116" s="657" t="s">
        <v>192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192</v>
      </c>
      <c r="DH116" s="446"/>
      <c r="DI116" s="446"/>
      <c r="DJ116" s="446"/>
      <c r="DK116" s="499"/>
      <c r="DL116" s="515" t="s">
        <v>192</v>
      </c>
      <c r="DM116" s="446"/>
      <c r="DN116" s="446"/>
      <c r="DO116" s="446"/>
      <c r="DP116" s="499"/>
      <c r="DQ116" s="515" t="s">
        <v>192</v>
      </c>
      <c r="DR116" s="446"/>
      <c r="DS116" s="446"/>
      <c r="DT116" s="446"/>
      <c r="DU116" s="499"/>
      <c r="DV116" s="539" t="s">
        <v>192</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950913</v>
      </c>
      <c r="AB117" s="488"/>
      <c r="AC117" s="488"/>
      <c r="AD117" s="488"/>
      <c r="AE117" s="500"/>
      <c r="AF117" s="516">
        <v>948999</v>
      </c>
      <c r="AG117" s="488"/>
      <c r="AH117" s="488"/>
      <c r="AI117" s="488"/>
      <c r="AJ117" s="500"/>
      <c r="AK117" s="516">
        <v>973741</v>
      </c>
      <c r="AL117" s="488"/>
      <c r="AM117" s="488"/>
      <c r="AN117" s="488"/>
      <c r="AO117" s="500"/>
      <c r="AP117" s="540"/>
      <c r="AQ117" s="548"/>
      <c r="AR117" s="548"/>
      <c r="AS117" s="548"/>
      <c r="AT117" s="558"/>
      <c r="AU117" s="569"/>
      <c r="AV117" s="578"/>
      <c r="AW117" s="578"/>
      <c r="AX117" s="578"/>
      <c r="AY117" s="578"/>
      <c r="AZ117" s="426" t="s">
        <v>479</v>
      </c>
      <c r="BA117" s="428"/>
      <c r="BB117" s="428"/>
      <c r="BC117" s="428"/>
      <c r="BD117" s="428"/>
      <c r="BE117" s="428"/>
      <c r="BF117" s="428"/>
      <c r="BG117" s="428"/>
      <c r="BH117" s="428"/>
      <c r="BI117" s="428"/>
      <c r="BJ117" s="428"/>
      <c r="BK117" s="428"/>
      <c r="BL117" s="428"/>
      <c r="BM117" s="428"/>
      <c r="BN117" s="428"/>
      <c r="BO117" s="428"/>
      <c r="BP117" s="474"/>
      <c r="BQ117" s="633" t="s">
        <v>192</v>
      </c>
      <c r="BR117" s="641"/>
      <c r="BS117" s="641"/>
      <c r="BT117" s="641"/>
      <c r="BU117" s="641"/>
      <c r="BV117" s="641" t="s">
        <v>192</v>
      </c>
      <c r="BW117" s="641"/>
      <c r="BX117" s="641"/>
      <c r="BY117" s="641"/>
      <c r="BZ117" s="641"/>
      <c r="CA117" s="641" t="s">
        <v>192</v>
      </c>
      <c r="CB117" s="641"/>
      <c r="CC117" s="641"/>
      <c r="CD117" s="641"/>
      <c r="CE117" s="641"/>
      <c r="CF117" s="657" t="s">
        <v>192</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192</v>
      </c>
      <c r="DH117" s="446"/>
      <c r="DI117" s="446"/>
      <c r="DJ117" s="446"/>
      <c r="DK117" s="499"/>
      <c r="DL117" s="515" t="s">
        <v>192</v>
      </c>
      <c r="DM117" s="446"/>
      <c r="DN117" s="446"/>
      <c r="DO117" s="446"/>
      <c r="DP117" s="499"/>
      <c r="DQ117" s="515" t="s">
        <v>192</v>
      </c>
      <c r="DR117" s="446"/>
      <c r="DS117" s="446"/>
      <c r="DT117" s="446"/>
      <c r="DU117" s="499"/>
      <c r="DV117" s="539" t="s">
        <v>192</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467</v>
      </c>
      <c r="AG118" s="406"/>
      <c r="AH118" s="406"/>
      <c r="AI118" s="406"/>
      <c r="AJ118" s="469"/>
      <c r="AK118" s="480" t="s">
        <v>180</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192</v>
      </c>
      <c r="BR118" s="642"/>
      <c r="BS118" s="642"/>
      <c r="BT118" s="642"/>
      <c r="BU118" s="642"/>
      <c r="BV118" s="642" t="s">
        <v>192</v>
      </c>
      <c r="BW118" s="642"/>
      <c r="BX118" s="642"/>
      <c r="BY118" s="642"/>
      <c r="BZ118" s="642"/>
      <c r="CA118" s="642" t="s">
        <v>192</v>
      </c>
      <c r="CB118" s="642"/>
      <c r="CC118" s="642"/>
      <c r="CD118" s="642"/>
      <c r="CE118" s="642"/>
      <c r="CF118" s="657" t="s">
        <v>192</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192</v>
      </c>
      <c r="DH118" s="446"/>
      <c r="DI118" s="446"/>
      <c r="DJ118" s="446"/>
      <c r="DK118" s="499"/>
      <c r="DL118" s="515" t="s">
        <v>192</v>
      </c>
      <c r="DM118" s="446"/>
      <c r="DN118" s="446"/>
      <c r="DO118" s="446"/>
      <c r="DP118" s="499"/>
      <c r="DQ118" s="515" t="s">
        <v>192</v>
      </c>
      <c r="DR118" s="446"/>
      <c r="DS118" s="446"/>
      <c r="DT118" s="446"/>
      <c r="DU118" s="499"/>
      <c r="DV118" s="539" t="s">
        <v>192</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192</v>
      </c>
      <c r="AB119" s="487"/>
      <c r="AC119" s="487"/>
      <c r="AD119" s="487"/>
      <c r="AE119" s="498"/>
      <c r="AF119" s="514" t="s">
        <v>192</v>
      </c>
      <c r="AG119" s="487"/>
      <c r="AH119" s="487"/>
      <c r="AI119" s="487"/>
      <c r="AJ119" s="498"/>
      <c r="AK119" s="514" t="s">
        <v>192</v>
      </c>
      <c r="AL119" s="487"/>
      <c r="AM119" s="487"/>
      <c r="AN119" s="487"/>
      <c r="AO119" s="498"/>
      <c r="AP119" s="538" t="s">
        <v>192</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160</v>
      </c>
      <c r="BP119" s="629"/>
      <c r="BQ119" s="634">
        <v>12989672</v>
      </c>
      <c r="BR119" s="642"/>
      <c r="BS119" s="642"/>
      <c r="BT119" s="642"/>
      <c r="BU119" s="642"/>
      <c r="BV119" s="642">
        <v>12753898</v>
      </c>
      <c r="BW119" s="642"/>
      <c r="BX119" s="642"/>
      <c r="BY119" s="642"/>
      <c r="BZ119" s="642"/>
      <c r="CA119" s="642">
        <v>12369085</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567</v>
      </c>
      <c r="DH119" s="489"/>
      <c r="DI119" s="489"/>
      <c r="DJ119" s="489"/>
      <c r="DK119" s="501"/>
      <c r="DL119" s="517" t="s">
        <v>192</v>
      </c>
      <c r="DM119" s="489"/>
      <c r="DN119" s="489"/>
      <c r="DO119" s="489"/>
      <c r="DP119" s="501"/>
      <c r="DQ119" s="517" t="s">
        <v>192</v>
      </c>
      <c r="DR119" s="489"/>
      <c r="DS119" s="489"/>
      <c r="DT119" s="489"/>
      <c r="DU119" s="501"/>
      <c r="DV119" s="714" t="s">
        <v>192</v>
      </c>
      <c r="DW119" s="716"/>
      <c r="DX119" s="716"/>
      <c r="DY119" s="716"/>
      <c r="DZ119" s="723"/>
    </row>
    <row r="120" spans="1:130" s="365" customFormat="1" ht="26.25" customHeight="1">
      <c r="A120" s="390"/>
      <c r="B120" s="413"/>
      <c r="C120" s="425" t="s">
        <v>130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192</v>
      </c>
      <c r="AB120" s="446"/>
      <c r="AC120" s="446"/>
      <c r="AD120" s="446"/>
      <c r="AE120" s="499"/>
      <c r="AF120" s="515" t="s">
        <v>192</v>
      </c>
      <c r="AG120" s="446"/>
      <c r="AH120" s="446"/>
      <c r="AI120" s="446"/>
      <c r="AJ120" s="499"/>
      <c r="AK120" s="515" t="s">
        <v>192</v>
      </c>
      <c r="AL120" s="446"/>
      <c r="AM120" s="446"/>
      <c r="AN120" s="446"/>
      <c r="AO120" s="499"/>
      <c r="AP120" s="539" t="s">
        <v>192</v>
      </c>
      <c r="AQ120" s="547"/>
      <c r="AR120" s="547"/>
      <c r="AS120" s="547"/>
      <c r="AT120" s="557"/>
      <c r="AU120" s="571" t="s">
        <v>473</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3804993</v>
      </c>
      <c r="BR120" s="640"/>
      <c r="BS120" s="640"/>
      <c r="BT120" s="640"/>
      <c r="BU120" s="640"/>
      <c r="BV120" s="640">
        <v>4077543</v>
      </c>
      <c r="BW120" s="640"/>
      <c r="BX120" s="640"/>
      <c r="BY120" s="640"/>
      <c r="BZ120" s="640"/>
      <c r="CA120" s="640">
        <v>4252788</v>
      </c>
      <c r="CB120" s="640"/>
      <c r="CC120" s="640"/>
      <c r="CD120" s="640"/>
      <c r="CE120" s="640"/>
      <c r="CF120" s="656">
        <v>92.9</v>
      </c>
      <c r="CG120" s="660"/>
      <c r="CH120" s="660"/>
      <c r="CI120" s="660"/>
      <c r="CJ120" s="660"/>
      <c r="CK120" s="675" t="s">
        <v>270</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2450309</v>
      </c>
      <c r="DH120" s="640"/>
      <c r="DI120" s="640"/>
      <c r="DJ120" s="640"/>
      <c r="DK120" s="640"/>
      <c r="DL120" s="640">
        <v>2412930</v>
      </c>
      <c r="DM120" s="640"/>
      <c r="DN120" s="640"/>
      <c r="DO120" s="640"/>
      <c r="DP120" s="640"/>
      <c r="DQ120" s="640">
        <v>2367323</v>
      </c>
      <c r="DR120" s="640"/>
      <c r="DS120" s="640"/>
      <c r="DT120" s="640"/>
      <c r="DU120" s="640"/>
      <c r="DV120" s="712">
        <v>51.7</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192</v>
      </c>
      <c r="AB121" s="446"/>
      <c r="AC121" s="446"/>
      <c r="AD121" s="446"/>
      <c r="AE121" s="499"/>
      <c r="AF121" s="515" t="s">
        <v>192</v>
      </c>
      <c r="AG121" s="446"/>
      <c r="AH121" s="446"/>
      <c r="AI121" s="446"/>
      <c r="AJ121" s="499"/>
      <c r="AK121" s="515" t="s">
        <v>192</v>
      </c>
      <c r="AL121" s="446"/>
      <c r="AM121" s="446"/>
      <c r="AN121" s="446"/>
      <c r="AO121" s="499"/>
      <c r="AP121" s="539" t="s">
        <v>192</v>
      </c>
      <c r="AQ121" s="547"/>
      <c r="AR121" s="547"/>
      <c r="AS121" s="547"/>
      <c r="AT121" s="557"/>
      <c r="AU121" s="572"/>
      <c r="AV121" s="581"/>
      <c r="AW121" s="581"/>
      <c r="AX121" s="581"/>
      <c r="AY121" s="592"/>
      <c r="AZ121" s="425" t="s">
        <v>468</v>
      </c>
      <c r="BA121" s="378"/>
      <c r="BB121" s="378"/>
      <c r="BC121" s="378"/>
      <c r="BD121" s="378"/>
      <c r="BE121" s="378"/>
      <c r="BF121" s="378"/>
      <c r="BG121" s="378"/>
      <c r="BH121" s="378"/>
      <c r="BI121" s="378"/>
      <c r="BJ121" s="378"/>
      <c r="BK121" s="378"/>
      <c r="BL121" s="378"/>
      <c r="BM121" s="378"/>
      <c r="BN121" s="378"/>
      <c r="BO121" s="378"/>
      <c r="BP121" s="472"/>
      <c r="BQ121" s="633">
        <v>394</v>
      </c>
      <c r="BR121" s="641"/>
      <c r="BS121" s="641"/>
      <c r="BT121" s="641"/>
      <c r="BU121" s="641"/>
      <c r="BV121" s="641">
        <v>394</v>
      </c>
      <c r="BW121" s="641"/>
      <c r="BX121" s="641"/>
      <c r="BY121" s="641"/>
      <c r="BZ121" s="641"/>
      <c r="CA121" s="641">
        <v>534</v>
      </c>
      <c r="CB121" s="641"/>
      <c r="CC121" s="641"/>
      <c r="CD121" s="641"/>
      <c r="CE121" s="641"/>
      <c r="CF121" s="657">
        <v>0</v>
      </c>
      <c r="CG121" s="661"/>
      <c r="CH121" s="661"/>
      <c r="CI121" s="661"/>
      <c r="CJ121" s="661"/>
      <c r="CK121" s="676"/>
      <c r="CL121" s="686"/>
      <c r="CM121" s="686"/>
      <c r="CN121" s="686"/>
      <c r="CO121" s="689"/>
      <c r="CP121" s="693" t="s">
        <v>456</v>
      </c>
      <c r="CQ121" s="403"/>
      <c r="CR121" s="403"/>
      <c r="CS121" s="403"/>
      <c r="CT121" s="403"/>
      <c r="CU121" s="403"/>
      <c r="CV121" s="403"/>
      <c r="CW121" s="403"/>
      <c r="CX121" s="403"/>
      <c r="CY121" s="403"/>
      <c r="CZ121" s="403"/>
      <c r="DA121" s="403"/>
      <c r="DB121" s="403"/>
      <c r="DC121" s="403"/>
      <c r="DD121" s="403"/>
      <c r="DE121" s="403"/>
      <c r="DF121" s="699"/>
      <c r="DG121" s="633" t="s">
        <v>192</v>
      </c>
      <c r="DH121" s="641"/>
      <c r="DI121" s="641"/>
      <c r="DJ121" s="641"/>
      <c r="DK121" s="641"/>
      <c r="DL121" s="641" t="s">
        <v>192</v>
      </c>
      <c r="DM121" s="641"/>
      <c r="DN121" s="641"/>
      <c r="DO121" s="641"/>
      <c r="DP121" s="641"/>
      <c r="DQ121" s="641" t="s">
        <v>192</v>
      </c>
      <c r="DR121" s="641"/>
      <c r="DS121" s="641"/>
      <c r="DT121" s="641"/>
      <c r="DU121" s="641"/>
      <c r="DV121" s="713" t="s">
        <v>192</v>
      </c>
      <c r="DW121" s="713"/>
      <c r="DX121" s="713"/>
      <c r="DY121" s="713"/>
      <c r="DZ121" s="722"/>
    </row>
    <row r="122" spans="1:130" s="365" customFormat="1" ht="26.25" customHeight="1">
      <c r="A122" s="390"/>
      <c r="B122" s="413"/>
      <c r="C122" s="425" t="s">
        <v>478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192</v>
      </c>
      <c r="AB122" s="446"/>
      <c r="AC122" s="446"/>
      <c r="AD122" s="446"/>
      <c r="AE122" s="499"/>
      <c r="AF122" s="515" t="s">
        <v>192</v>
      </c>
      <c r="AG122" s="446"/>
      <c r="AH122" s="446"/>
      <c r="AI122" s="446"/>
      <c r="AJ122" s="499"/>
      <c r="AK122" s="515" t="s">
        <v>192</v>
      </c>
      <c r="AL122" s="446"/>
      <c r="AM122" s="446"/>
      <c r="AN122" s="446"/>
      <c r="AO122" s="499"/>
      <c r="AP122" s="539" t="s">
        <v>192</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7685466</v>
      </c>
      <c r="BR122" s="642"/>
      <c r="BS122" s="642"/>
      <c r="BT122" s="642"/>
      <c r="BU122" s="642"/>
      <c r="BV122" s="642">
        <v>7610705</v>
      </c>
      <c r="BW122" s="642"/>
      <c r="BX122" s="642"/>
      <c r="BY122" s="642"/>
      <c r="BZ122" s="642"/>
      <c r="CA122" s="642">
        <v>7190707</v>
      </c>
      <c r="CB122" s="642"/>
      <c r="CC122" s="642"/>
      <c r="CD122" s="642"/>
      <c r="CE122" s="642"/>
      <c r="CF122" s="658">
        <v>157</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192</v>
      </c>
      <c r="AB123" s="446"/>
      <c r="AC123" s="446"/>
      <c r="AD123" s="446"/>
      <c r="AE123" s="499"/>
      <c r="AF123" s="515" t="s">
        <v>192</v>
      </c>
      <c r="AG123" s="446"/>
      <c r="AH123" s="446"/>
      <c r="AI123" s="446"/>
      <c r="AJ123" s="499"/>
      <c r="AK123" s="515" t="s">
        <v>192</v>
      </c>
      <c r="AL123" s="446"/>
      <c r="AM123" s="446"/>
      <c r="AN123" s="446"/>
      <c r="AO123" s="499"/>
      <c r="AP123" s="539" t="s">
        <v>192</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483</v>
      </c>
      <c r="BP123" s="629"/>
      <c r="BQ123" s="635">
        <v>11490853</v>
      </c>
      <c r="BR123" s="643"/>
      <c r="BS123" s="643"/>
      <c r="BT123" s="643"/>
      <c r="BU123" s="643"/>
      <c r="BV123" s="643">
        <v>11688642</v>
      </c>
      <c r="BW123" s="643"/>
      <c r="BX123" s="643"/>
      <c r="BY123" s="643"/>
      <c r="BZ123" s="643"/>
      <c r="CA123" s="643">
        <v>11444029</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192</v>
      </c>
      <c r="AB124" s="446"/>
      <c r="AC124" s="446"/>
      <c r="AD124" s="446"/>
      <c r="AE124" s="499"/>
      <c r="AF124" s="515" t="s">
        <v>192</v>
      </c>
      <c r="AG124" s="446"/>
      <c r="AH124" s="446"/>
      <c r="AI124" s="446"/>
      <c r="AJ124" s="499"/>
      <c r="AK124" s="515" t="s">
        <v>192</v>
      </c>
      <c r="AL124" s="446"/>
      <c r="AM124" s="446"/>
      <c r="AN124" s="446"/>
      <c r="AO124" s="499"/>
      <c r="AP124" s="539" t="s">
        <v>192</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34.9</v>
      </c>
      <c r="BR124" s="644"/>
      <c r="BS124" s="644"/>
      <c r="BT124" s="644"/>
      <c r="BU124" s="644"/>
      <c r="BV124" s="644">
        <v>24.1</v>
      </c>
      <c r="BW124" s="644"/>
      <c r="BX124" s="644"/>
      <c r="BY124" s="644"/>
      <c r="BZ124" s="644"/>
      <c r="CA124" s="644">
        <v>20.100000000000001</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192</v>
      </c>
      <c r="DH124" s="489"/>
      <c r="DI124" s="489"/>
      <c r="DJ124" s="489"/>
      <c r="DK124" s="501"/>
      <c r="DL124" s="517" t="s">
        <v>192</v>
      </c>
      <c r="DM124" s="489"/>
      <c r="DN124" s="489"/>
      <c r="DO124" s="489"/>
      <c r="DP124" s="501"/>
      <c r="DQ124" s="517" t="s">
        <v>192</v>
      </c>
      <c r="DR124" s="489"/>
      <c r="DS124" s="489"/>
      <c r="DT124" s="489"/>
      <c r="DU124" s="501"/>
      <c r="DV124" s="714" t="s">
        <v>192</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192</v>
      </c>
      <c r="AB125" s="446"/>
      <c r="AC125" s="446"/>
      <c r="AD125" s="446"/>
      <c r="AE125" s="499"/>
      <c r="AF125" s="515" t="s">
        <v>192</v>
      </c>
      <c r="AG125" s="446"/>
      <c r="AH125" s="446"/>
      <c r="AI125" s="446"/>
      <c r="AJ125" s="499"/>
      <c r="AK125" s="515" t="s">
        <v>192</v>
      </c>
      <c r="AL125" s="446"/>
      <c r="AM125" s="446"/>
      <c r="AN125" s="446"/>
      <c r="AO125" s="499"/>
      <c r="AP125" s="539" t="s">
        <v>192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192</v>
      </c>
      <c r="DH125" s="640"/>
      <c r="DI125" s="640"/>
      <c r="DJ125" s="640"/>
      <c r="DK125" s="640"/>
      <c r="DL125" s="640" t="s">
        <v>192</v>
      </c>
      <c r="DM125" s="640"/>
      <c r="DN125" s="640"/>
      <c r="DO125" s="640"/>
      <c r="DP125" s="640"/>
      <c r="DQ125" s="640" t="s">
        <v>192</v>
      </c>
      <c r="DR125" s="640"/>
      <c r="DS125" s="640"/>
      <c r="DT125" s="640"/>
      <c r="DU125" s="640"/>
      <c r="DV125" s="712" t="s">
        <v>192</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15613</v>
      </c>
      <c r="AB126" s="446"/>
      <c r="AC126" s="446"/>
      <c r="AD126" s="446"/>
      <c r="AE126" s="499"/>
      <c r="AF126" s="515">
        <v>15049</v>
      </c>
      <c r="AG126" s="446"/>
      <c r="AH126" s="446"/>
      <c r="AI126" s="446"/>
      <c r="AJ126" s="499"/>
      <c r="AK126" s="515">
        <v>14784</v>
      </c>
      <c r="AL126" s="446"/>
      <c r="AM126" s="446"/>
      <c r="AN126" s="446"/>
      <c r="AO126" s="499"/>
      <c r="AP126" s="539">
        <v>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192</v>
      </c>
      <c r="DH126" s="641"/>
      <c r="DI126" s="641"/>
      <c r="DJ126" s="641"/>
      <c r="DK126" s="641"/>
      <c r="DL126" s="641" t="s">
        <v>192</v>
      </c>
      <c r="DM126" s="641"/>
      <c r="DN126" s="641"/>
      <c r="DO126" s="641"/>
      <c r="DP126" s="641"/>
      <c r="DQ126" s="641" t="s">
        <v>192</v>
      </c>
      <c r="DR126" s="641"/>
      <c r="DS126" s="641"/>
      <c r="DT126" s="641"/>
      <c r="DU126" s="641"/>
      <c r="DV126" s="713" t="s">
        <v>192</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192</v>
      </c>
      <c r="AB127" s="446"/>
      <c r="AC127" s="446"/>
      <c r="AD127" s="446"/>
      <c r="AE127" s="499"/>
      <c r="AF127" s="515" t="s">
        <v>192</v>
      </c>
      <c r="AG127" s="446"/>
      <c r="AH127" s="446"/>
      <c r="AI127" s="446"/>
      <c r="AJ127" s="499"/>
      <c r="AK127" s="515" t="s">
        <v>192</v>
      </c>
      <c r="AL127" s="446"/>
      <c r="AM127" s="446"/>
      <c r="AN127" s="446"/>
      <c r="AO127" s="499"/>
      <c r="AP127" s="539" t="s">
        <v>192</v>
      </c>
      <c r="AQ127" s="547"/>
      <c r="AR127" s="547"/>
      <c r="AS127" s="547"/>
      <c r="AT127" s="557"/>
      <c r="AU127" s="378"/>
      <c r="AV127" s="378"/>
      <c r="AW127" s="378"/>
      <c r="AX127" s="584" t="s">
        <v>489</v>
      </c>
      <c r="AY127" s="593"/>
      <c r="AZ127" s="593"/>
      <c r="BA127" s="593"/>
      <c r="BB127" s="593"/>
      <c r="BC127" s="593"/>
      <c r="BD127" s="593"/>
      <c r="BE127" s="610"/>
      <c r="BF127" s="612" t="s">
        <v>236</v>
      </c>
      <c r="BG127" s="593"/>
      <c r="BH127" s="593"/>
      <c r="BI127" s="593"/>
      <c r="BJ127" s="593"/>
      <c r="BK127" s="593"/>
      <c r="BL127" s="610"/>
      <c r="BM127" s="612" t="s">
        <v>420</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192</v>
      </c>
      <c r="DH127" s="641"/>
      <c r="DI127" s="641"/>
      <c r="DJ127" s="641"/>
      <c r="DK127" s="641"/>
      <c r="DL127" s="641" t="s">
        <v>192</v>
      </c>
      <c r="DM127" s="641"/>
      <c r="DN127" s="641"/>
      <c r="DO127" s="641"/>
      <c r="DP127" s="641"/>
      <c r="DQ127" s="641" t="s">
        <v>192</v>
      </c>
      <c r="DR127" s="641"/>
      <c r="DS127" s="641"/>
      <c r="DT127" s="641"/>
      <c r="DU127" s="641"/>
      <c r="DV127" s="713" t="s">
        <v>192</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633</v>
      </c>
      <c r="AB128" s="487"/>
      <c r="AC128" s="487"/>
      <c r="AD128" s="487"/>
      <c r="AE128" s="498"/>
      <c r="AF128" s="514">
        <v>633</v>
      </c>
      <c r="AG128" s="487"/>
      <c r="AH128" s="487"/>
      <c r="AI128" s="487"/>
      <c r="AJ128" s="498"/>
      <c r="AK128" s="514">
        <v>12202</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192</v>
      </c>
      <c r="BG128" s="617"/>
      <c r="BH128" s="617"/>
      <c r="BI128" s="617"/>
      <c r="BJ128" s="617"/>
      <c r="BK128" s="617"/>
      <c r="BL128" s="623"/>
      <c r="BM128" s="613">
        <v>14.89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192</v>
      </c>
      <c r="DH128" s="705"/>
      <c r="DI128" s="705"/>
      <c r="DJ128" s="705"/>
      <c r="DK128" s="705"/>
      <c r="DL128" s="705" t="s">
        <v>192</v>
      </c>
      <c r="DM128" s="705"/>
      <c r="DN128" s="705"/>
      <c r="DO128" s="705"/>
      <c r="DP128" s="705"/>
      <c r="DQ128" s="705" t="s">
        <v>192</v>
      </c>
      <c r="DR128" s="705"/>
      <c r="DS128" s="705"/>
      <c r="DT128" s="705"/>
      <c r="DU128" s="705"/>
      <c r="DV128" s="715" t="s">
        <v>192</v>
      </c>
      <c r="DW128" s="715"/>
      <c r="DX128" s="715"/>
      <c r="DY128" s="715"/>
      <c r="DZ128" s="724"/>
    </row>
    <row r="129" spans="1:131" s="365" customFormat="1" ht="26.25" customHeight="1">
      <c r="A129" s="385" t="s">
        <v>165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4878709</v>
      </c>
      <c r="AB129" s="446"/>
      <c r="AC129" s="446"/>
      <c r="AD129" s="446"/>
      <c r="AE129" s="499"/>
      <c r="AF129" s="515">
        <v>4988719</v>
      </c>
      <c r="AG129" s="446"/>
      <c r="AH129" s="446"/>
      <c r="AI129" s="446"/>
      <c r="AJ129" s="499"/>
      <c r="AK129" s="515">
        <v>5172013</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192</v>
      </c>
      <c r="BG129" s="618"/>
      <c r="BH129" s="618"/>
      <c r="BI129" s="618"/>
      <c r="BJ129" s="618"/>
      <c r="BK129" s="618"/>
      <c r="BL129" s="624"/>
      <c r="BM129" s="614">
        <v>19.89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491</v>
      </c>
      <c r="X130" s="466"/>
      <c r="Y130" s="466"/>
      <c r="Z130" s="476"/>
      <c r="AA130" s="482">
        <v>588631</v>
      </c>
      <c r="AB130" s="446"/>
      <c r="AC130" s="446"/>
      <c r="AD130" s="446"/>
      <c r="AE130" s="499"/>
      <c r="AF130" s="515">
        <v>575759</v>
      </c>
      <c r="AG130" s="446"/>
      <c r="AH130" s="446"/>
      <c r="AI130" s="446"/>
      <c r="AJ130" s="499"/>
      <c r="AK130" s="515">
        <v>592465</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8.3000000000000007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168</v>
      </c>
      <c r="X131" s="467"/>
      <c r="Y131" s="467"/>
      <c r="Z131" s="477"/>
      <c r="AA131" s="484">
        <v>4290078</v>
      </c>
      <c r="AB131" s="489"/>
      <c r="AC131" s="489"/>
      <c r="AD131" s="489"/>
      <c r="AE131" s="501"/>
      <c r="AF131" s="517">
        <v>4412960</v>
      </c>
      <c r="AG131" s="489"/>
      <c r="AH131" s="489"/>
      <c r="AI131" s="489"/>
      <c r="AJ131" s="501"/>
      <c r="AK131" s="517">
        <v>4579548</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20.100000000000001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492</v>
      </c>
      <c r="W132" s="462"/>
      <c r="X132" s="462"/>
      <c r="Y132" s="462"/>
      <c r="Z132" s="478"/>
      <c r="AA132" s="485">
        <v>8.4298933490000003</v>
      </c>
      <c r="AB132" s="490"/>
      <c r="AC132" s="490"/>
      <c r="AD132" s="490"/>
      <c r="AE132" s="502"/>
      <c r="AF132" s="518">
        <v>8.4434710489999993</v>
      </c>
      <c r="AG132" s="490"/>
      <c r="AH132" s="490"/>
      <c r="AI132" s="490"/>
      <c r="AJ132" s="502"/>
      <c r="AK132" s="518">
        <v>8.05917964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8.4</v>
      </c>
      <c r="AB133" s="491"/>
      <c r="AC133" s="491"/>
      <c r="AD133" s="491"/>
      <c r="AE133" s="503"/>
      <c r="AF133" s="486">
        <v>8.4</v>
      </c>
      <c r="AG133" s="491"/>
      <c r="AH133" s="491"/>
      <c r="AI133" s="491"/>
      <c r="AJ133" s="503"/>
      <c r="AK133" s="486">
        <v>8.3000000000000007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wsjdalju9TTjfhtAYM6jyiQTcNo7X6p0OpnFEU2urmkp7CuHfjw73UxCTJzifHCzTUKnLdhpvSOBdDGk5yasA==" saltValue="qug7cGS9ZeG7Vx/TQ6yuw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zoomScale="70" zoomScaleNormal="85" zoomScaleSheetLayoutView="70" workbookViewId="0">
      <selection activeCell="CF32" sqref="CF3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b+cqjaGtwH5SVQrG/i8krePXEOEiPCE6h7vby1Ja7fnlyHWxnAl0sFtroadXyuwGC9q8u4/2Ue7e0OoC9/yQXg==" saltValue="y+u98I0vEn+SCA8bI4kCL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70" zoomScaleSheetLayoutView="55" workbookViewId="0">
      <selection activeCell="CP82" sqref="CP82"/>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wELfJKXzJdZsgd0Ya/uoWSDdLAB9+b2EEPLqolTBPkSvWKvO2EXR5K44e4GIUE6QH1J8azW1MGO1SIu6u32w==" saltValue="guMtR+PZzJtXnxFKWiOAW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N16"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495</v>
      </c>
      <c r="AQ8" s="809" t="s">
        <v>496</v>
      </c>
      <c r="AR8" s="823" t="s">
        <v>497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1133360</v>
      </c>
      <c r="AP9" s="787">
        <v>59211</v>
      </c>
      <c r="AQ9" s="810">
        <v>102505</v>
      </c>
      <c r="AR9" s="824">
        <v>-42.2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199</v>
      </c>
      <c r="AL10" s="757"/>
      <c r="AM10" s="757"/>
      <c r="AN10" s="774"/>
      <c r="AO10" s="788">
        <v>233088</v>
      </c>
      <c r="AP10" s="788">
        <v>12177</v>
      </c>
      <c r="AQ10" s="811">
        <v>13118</v>
      </c>
      <c r="AR10" s="825">
        <v>-7.2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14471</v>
      </c>
      <c r="AP11" s="788">
        <v>756</v>
      </c>
      <c r="AQ11" s="811">
        <v>532</v>
      </c>
      <c r="AR11" s="825">
        <v>42.1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v>180</v>
      </c>
      <c r="AP12" s="788">
        <v>9</v>
      </c>
      <c r="AQ12" s="811">
        <v>70</v>
      </c>
      <c r="AR12" s="825">
        <v>-87.1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36216</v>
      </c>
      <c r="AP13" s="788">
        <v>1892</v>
      </c>
      <c r="AQ13" s="811">
        <v>4255</v>
      </c>
      <c r="AR13" s="825">
        <v>-55.5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24079</v>
      </c>
      <c r="AP14" s="788">
        <v>1258</v>
      </c>
      <c r="AQ14" s="811">
        <v>1813</v>
      </c>
      <c r="AR14" s="825">
        <v>-30.6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-48950</v>
      </c>
      <c r="AP15" s="788">
        <v>-2557</v>
      </c>
      <c r="AQ15" s="811">
        <v>-6003</v>
      </c>
      <c r="AR15" s="825">
        <v>-57.4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1392444</v>
      </c>
      <c r="AP16" s="788">
        <v>72747</v>
      </c>
      <c r="AQ16" s="811">
        <v>116291</v>
      </c>
      <c r="AR16" s="825">
        <v>-37.4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335</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5.54</v>
      </c>
      <c r="AP21" s="800">
        <v>9.5500000000000007</v>
      </c>
      <c r="AQ21" s="813">
        <v>-4.01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98.5</v>
      </c>
      <c r="AP22" s="801">
        <v>96.7</v>
      </c>
      <c r="AQ22" s="814">
        <v>1.8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495</v>
      </c>
      <c r="AQ31" s="809" t="s">
        <v>496</v>
      </c>
      <c r="AR31" s="823" t="s">
        <v>497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709032</v>
      </c>
      <c r="AP32" s="788">
        <v>37043</v>
      </c>
      <c r="AQ32" s="815">
        <v>49899</v>
      </c>
      <c r="AR32" s="825">
        <v>-25.8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192</v>
      </c>
      <c r="AP33" s="788" t="s">
        <v>192</v>
      </c>
      <c r="AQ33" s="815" t="s">
        <v>192</v>
      </c>
      <c r="AR33" s="825" t="s">
        <v>192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192</v>
      </c>
      <c r="AP34" s="788" t="s">
        <v>192</v>
      </c>
      <c r="AQ34" s="815">
        <v>2</v>
      </c>
      <c r="AR34" s="825" t="s">
        <v>192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134724</v>
      </c>
      <c r="AP35" s="788">
        <v>7039</v>
      </c>
      <c r="AQ35" s="815">
        <v>13394</v>
      </c>
      <c r="AR35" s="825">
        <v>-47.4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115201</v>
      </c>
      <c r="AP36" s="788">
        <v>6019</v>
      </c>
      <c r="AQ36" s="815">
        <v>2489</v>
      </c>
      <c r="AR36" s="825">
        <v>141.80000000000001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14784</v>
      </c>
      <c r="AP37" s="788">
        <v>772</v>
      </c>
      <c r="AQ37" s="815">
        <v>625</v>
      </c>
      <c r="AR37" s="825">
        <v>23.5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192</v>
      </c>
      <c r="AP38" s="792" t="s">
        <v>192</v>
      </c>
      <c r="AQ38" s="816">
        <v>5</v>
      </c>
      <c r="AR38" s="814" t="s">
        <v>192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-12202</v>
      </c>
      <c r="AP39" s="788">
        <v>-637</v>
      </c>
      <c r="AQ39" s="815">
        <v>-2982</v>
      </c>
      <c r="AR39" s="825">
        <v>-78.599999999999994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-592465</v>
      </c>
      <c r="AP40" s="788">
        <v>-30953</v>
      </c>
      <c r="AQ40" s="815">
        <v>-43756</v>
      </c>
      <c r="AR40" s="825">
        <v>-29.3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369074</v>
      </c>
      <c r="AP41" s="788">
        <v>19282</v>
      </c>
      <c r="AQ41" s="815">
        <v>19675</v>
      </c>
      <c r="AR41" s="825">
        <v>-2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514</v>
      </c>
      <c r="AQ50" s="818" t="s">
        <v>382</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475</v>
      </c>
      <c r="AL51" s="764"/>
      <c r="AM51" s="770">
        <v>1824805</v>
      </c>
      <c r="AN51" s="783">
        <v>93326</v>
      </c>
      <c r="AO51" s="795">
        <v>57.8</v>
      </c>
      <c r="AP51" s="806">
        <v>96248</v>
      </c>
      <c r="AQ51" s="819">
        <v>87.7</v>
      </c>
      <c r="AR51" s="829">
        <v>-29.9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1428363</v>
      </c>
      <c r="AN52" s="784">
        <v>73051</v>
      </c>
      <c r="AO52" s="796">
        <v>100.1</v>
      </c>
      <c r="AP52" s="807">
        <v>55768</v>
      </c>
      <c r="AQ52" s="820">
        <v>114.2</v>
      </c>
      <c r="AR52" s="830">
        <v>-14.1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1110876</v>
      </c>
      <c r="AN53" s="783">
        <v>57197</v>
      </c>
      <c r="AO53" s="795">
        <v>-38.700000000000003</v>
      </c>
      <c r="AP53" s="806">
        <v>76413</v>
      </c>
      <c r="AQ53" s="819">
        <v>-20.6</v>
      </c>
      <c r="AR53" s="829">
        <v>-18.100000000000001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717164</v>
      </c>
      <c r="AN54" s="784">
        <v>36925</v>
      </c>
      <c r="AO54" s="796">
        <v>-49.5</v>
      </c>
      <c r="AP54" s="807">
        <v>39658</v>
      </c>
      <c r="AQ54" s="820">
        <v>-28.9</v>
      </c>
      <c r="AR54" s="830">
        <v>-20.6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2082108</v>
      </c>
      <c r="AN55" s="783">
        <v>107514</v>
      </c>
      <c r="AO55" s="795">
        <v>88</v>
      </c>
      <c r="AP55" s="806">
        <v>66481</v>
      </c>
      <c r="AQ55" s="819">
        <v>-13</v>
      </c>
      <c r="AR55" s="829">
        <v>101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1628965</v>
      </c>
      <c r="AN56" s="784">
        <v>84115</v>
      </c>
      <c r="AO56" s="796">
        <v>127.8</v>
      </c>
      <c r="AP56" s="807">
        <v>36120</v>
      </c>
      <c r="AQ56" s="820">
        <v>-8.9</v>
      </c>
      <c r="AR56" s="830">
        <v>136.69999999999999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866950</v>
      </c>
      <c r="AN57" s="783">
        <v>44983</v>
      </c>
      <c r="AO57" s="795">
        <v>-58.2</v>
      </c>
      <c r="AP57" s="806">
        <v>67825</v>
      </c>
      <c r="AQ57" s="819">
        <v>2</v>
      </c>
      <c r="AR57" s="829">
        <v>-60.2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434818</v>
      </c>
      <c r="AN58" s="784">
        <v>22561</v>
      </c>
      <c r="AO58" s="796">
        <v>-73.2</v>
      </c>
      <c r="AP58" s="807">
        <v>39417</v>
      </c>
      <c r="AQ58" s="820">
        <v>9.1</v>
      </c>
      <c r="AR58" s="830">
        <v>-82.3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823470</v>
      </c>
      <c r="AN59" s="783">
        <v>43021</v>
      </c>
      <c r="AO59" s="795">
        <v>-4.4000000000000004</v>
      </c>
      <c r="AP59" s="806">
        <v>81158</v>
      </c>
      <c r="AQ59" s="819">
        <v>19.7</v>
      </c>
      <c r="AR59" s="829">
        <v>-24.1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277613</v>
      </c>
      <c r="AN60" s="784">
        <v>14504</v>
      </c>
      <c r="AO60" s="796">
        <v>-35.700000000000003</v>
      </c>
      <c r="AP60" s="807">
        <v>45320</v>
      </c>
      <c r="AQ60" s="820">
        <v>15</v>
      </c>
      <c r="AR60" s="830">
        <v>-50.7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1341642</v>
      </c>
      <c r="AN61" s="783">
        <v>69208</v>
      </c>
      <c r="AO61" s="795">
        <v>8.9</v>
      </c>
      <c r="AP61" s="806">
        <v>77625</v>
      </c>
      <c r="AQ61" s="821">
        <v>15.2</v>
      </c>
      <c r="AR61" s="829">
        <v>-6.3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897385</v>
      </c>
      <c r="AN62" s="784">
        <v>46231</v>
      </c>
      <c r="AO62" s="796">
        <v>13.9</v>
      </c>
      <c r="AP62" s="807">
        <v>43257</v>
      </c>
      <c r="AQ62" s="820">
        <v>20.100000000000001</v>
      </c>
      <c r="AR62" s="830">
        <v>-6.2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p29q8xBuDBl2Crt04/Ga73LGVqLeQPXts9M5LngVuS5SmZ2+W5XojSZwLACBpwAxD8IG0ZKN/zrFMViSDr2Q==" saltValue="DyBwbYiFEaYYsOmma+mEE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oteA2FQb/4lFh1EbRsnZtxPn41YRSH7WtYY+IKozKGKu+BZ6YY1j2dqCeSpUF9NQL1iWvUKnM8rqC6vFJD+CgA==" saltValue="E6XIZ1kGZ271eagRPtXa7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U116" sqref="AU11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b6ZNILB2ubR9XhlY/x/asUblxmcUBD2SZLWpoSguXUr5L0lklgxZ66Qq8lshsYi7H/kvqJx54m9YlQdv7ma7mg==" saltValue="+rJnsnSaqEcAuszGcSYUi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view="pageBreakPreview" topLeftCell="G38" zoomScaleSheetLayoutView="100" workbookViewId="0">
      <selection activeCell="J48" sqref="J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520</v>
      </c>
      <c r="G46" s="853" t="s">
        <v>521</v>
      </c>
      <c r="H46" s="853" t="s">
        <v>522</v>
      </c>
      <c r="I46" s="853" t="s">
        <v>255</v>
      </c>
      <c r="J46" s="858" t="s">
        <v>523</v>
      </c>
    </row>
    <row r="47" spans="2:10" ht="57.75" customHeight="1">
      <c r="B47" s="838"/>
      <c r="C47" s="842" t="s">
        <v>3</v>
      </c>
      <c r="D47" s="842"/>
      <c r="E47" s="846"/>
      <c r="F47" s="850">
        <v>34.15</v>
      </c>
      <c r="G47" s="854">
        <v>32.78</v>
      </c>
      <c r="H47" s="854">
        <v>36.49</v>
      </c>
      <c r="I47" s="854">
        <v>36.5</v>
      </c>
      <c r="J47" s="859">
        <v>36.17</v>
      </c>
    </row>
    <row r="48" spans="2:10" ht="57.75" customHeight="1">
      <c r="B48" s="839"/>
      <c r="C48" s="843" t="s">
        <v>9</v>
      </c>
      <c r="D48" s="843"/>
      <c r="E48" s="847"/>
      <c r="F48" s="851">
        <v>3.74</v>
      </c>
      <c r="G48" s="855">
        <v>9.6300000000000008</v>
      </c>
      <c r="H48" s="855">
        <v>7.98</v>
      </c>
      <c r="I48" s="855">
        <v>3.51</v>
      </c>
      <c r="J48" s="860">
        <v>9.2899999999999991</v>
      </c>
    </row>
    <row r="49" spans="2:10" ht="57.75" customHeight="1">
      <c r="B49" s="840"/>
      <c r="C49" s="844" t="s">
        <v>15</v>
      </c>
      <c r="D49" s="844"/>
      <c r="E49" s="848"/>
      <c r="F49" s="852" t="s">
        <v>524</v>
      </c>
      <c r="G49" s="856">
        <v>6.22</v>
      </c>
      <c r="H49" s="856">
        <v>0.47</v>
      </c>
      <c r="I49" s="856" t="s">
        <v>525</v>
      </c>
      <c r="J49" s="861">
        <v>6.55</v>
      </c>
    </row>
    <row r="50" spans="2:10"/>
  </sheetData>
  <sheetProtection algorithmName="SHA-512" hashValue="HTjakpbwpUbPktkEgwWeKpJrE29q9Jp2B/reQzIkzfrRXnJo5OGsU0GqnNzaw/qndRtzGIgDqQ3xrs088hS2GA==" saltValue="UtWyIyKvnIWUgbooCLsx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2026-03-13T06:14:40Z</cp:lastPrinted>
  <dcterms:created xsi:type="dcterms:W3CDTF">2026-02-23T09:14:32Z</dcterms:created>
  <dcterms:modified xsi:type="dcterms:W3CDTF">2026-03-31T04:08:19Z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2026-03-31T04:08:19Z</vt:filetime>
  </property>
</Properties>
</file>