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<sst xmlns="http://schemas.openxmlformats.org/spreadsheetml/2006/main" xmlns:r="http://schemas.openxmlformats.org/officeDocument/2006/relationships" count="541" uniqueCount="541">
  <si>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</si>
  <si>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</si>
  <si>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</si>
  <si>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</si>
  <si>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</si>
  <si>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区分</t>
    <rPh sb="0" eb="2">
      <t>クブン</t>
    </rPh>
    <phoneticPr fontId="33"/>
  </si>
  <si>
    <t>徴収率
(％)</t>
    <rPh sb="0" eb="2">
      <t>チョウシュウ</t>
    </rPh>
    <rPh sb="2" eb="3">
      <t>リツ</t>
    </rPh>
    <phoneticPr fontId="33"/>
  </si>
  <si>
    <t>第2次</t>
    <rPh sb="0" eb="1">
      <t>ダイ</t>
    </rPh>
    <rPh sb="2" eb="3">
      <t>ジ</t>
    </rPh>
    <phoneticPr fontId="33"/>
  </si>
  <si>
    <t>（参考）</t>
    <rPh sb="1" eb="3">
      <t>サンコウ</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</si>
  <si>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</si>
  <si>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</si>
  <si>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</si>
  <si>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</si>
  <si>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</si>
  <si>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</si>
  <si>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</si>
  <si>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</si>
  <si>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</si>
  <si>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</si>
  <si>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</si>
  <si>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</si>
  <si>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</si>
  <si>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</si>
  <si>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</si>
  <si>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</si>
  <si>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</si>
  <si>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福岡県介護保険広域連合（介護保険事業特別会計）</t>
    <rPh sb="12" eb="14">
      <t>カイゴ</t>
    </rPh>
    <rPh sb="14" eb="16">
      <t>ホケン</t>
    </rPh>
    <rPh sb="16" eb="18">
      <t>ジギョウ</t>
    </rPh>
    <rPh sb="18" eb="20">
      <t>トクベツ</t>
    </rPh>
    <rPh sb="20" eb="22">
      <t>カイケイ</t>
    </rPh>
    <phoneticPr fontId="33"/>
  </si>
  <si>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</si>
  <si>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</si>
  <si>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</si>
  <si>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</si>
  <si>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</si>
  <si>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</si>
  <si>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</si>
  <si>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</si>
  <si>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</si>
  <si>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</si>
  <si>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</si>
  <si>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</si>
  <si>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</si>
  <si>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</si>
  <si>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</si>
  <si>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ふるさとづくり基金</t>
    <rPh sb="7" eb="9">
      <t>キキン</t>
    </rPh>
    <phoneticPr fontId="3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</si>
  <si>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</si>
  <si>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</si>
  <si>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</si>
  <si>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</si>
  <si>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</si>
  <si>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</si>
  <si>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</si>
  <si>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</si>
  <si>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</si>
  <si>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</si>
  <si>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</si>
  <si>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</si>
  <si>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</si>
  <si>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</si>
  <si>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</si>
  <si>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</si>
  <si>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</si>
  <si>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</si>
  <si>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</si>
  <si>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</si>
  <si>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</si>
  <si>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</si>
  <si>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</si>
  <si>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</si>
  <si>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</si>
  <si>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</si>
  <si>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</si>
  <si>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</si>
  <si>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</si>
  <si>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</si>
  <si>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</si>
  <si>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</si>
  <si>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</si>
  <si>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</si>
  <si>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</si>
  <si>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</si>
  <si>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</si>
  <si>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</si>
  <si>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</si>
  <si>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</si>
  <si>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</si>
  <si>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</si>
  <si>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</si>
  <si>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</si>
  <si>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</si>
  <si>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</si>
  <si>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</si>
  <si>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</si>
  <si>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</si>
  <si>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</si>
  <si>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</si>
  <si>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</si>
  <si>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</si>
  <si>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</si>
  <si>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</si>
  <si>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</si>
  <si>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</si>
  <si>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</si>
  <si>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</si>
  <si>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</si>
  <si>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</si>
  <si>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</si>
  <si>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</si>
  <si>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</si>
  <si>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</si>
  <si>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</si>
  <si>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</si>
  <si>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</si>
  <si>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</si>
  <si>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</si>
  <si>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</si>
  <si>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</si>
  <si>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</si>
  <si>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</si>
  <si>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</si>
  <si>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</si>
  <si>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</si>
  <si>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</si>
  <si>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</si>
  <si>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</si>
  <si>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</si>
  <si>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</si>
  <si>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</si>
  <si>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</si>
  <si>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</si>
  <si>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</si>
  <si>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</si>
  <si>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</si>
  <si>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</si>
  <si>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</si>
  <si>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</si>
  <si>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</si>
  <si>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</si>
  <si>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</si>
  <si>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</si>
  <si>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</si>
  <si>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</si>
  <si>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</si>
  <si>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</si>
  <si>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</si>
  <si>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</si>
  <si>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</si>
  <si>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</si>
  <si>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</si>
  <si>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</si>
  <si>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</si>
  <si>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</si>
  <si>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</si>
  <si>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</si>
  <si>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</si>
  <si>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</si>
  <si>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</si>
  <si>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</si>
  <si>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</si>
  <si>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</si>
  <si>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</si>
  <si>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</si>
  <si>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</si>
  <si>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広川町</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</si>
  <si>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</si>
  <si>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</si>
  <si>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</si>
  <si>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</si>
  <si>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</si>
  <si>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</si>
  <si>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</si>
  <si>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</si>
  <si>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広川防災ダム管理特別会計</t>
  </si>
  <si>
    <t>福岡県南広域水道企業団（用水供給事業会計）</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</si>
  <si>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</si>
  <si>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</si>
  <si>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</si>
  <si>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</si>
  <si>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</si>
  <si>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</si>
  <si>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</si>
  <si>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</si>
  <si>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</si>
  <si>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</si>
  <si>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</si>
  <si>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</si>
  <si>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</si>
  <si>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</si>
  <si>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</si>
  <si>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</si>
  <si>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</si>
  <si>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</si>
  <si>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</si>
  <si>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-1.1</t>
  </si>
  <si>
    <t>他会計等
からの
繰入金</t>
    <rPh sb="9" eb="11">
      <t>クリイレ</t>
    </rPh>
    <rPh sb="11" eb="12">
      <t>キン</t>
    </rPh>
    <phoneticPr fontId="32"/>
  </si>
  <si>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</si>
  <si>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</si>
  <si>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</si>
  <si>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</si>
  <si>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</si>
  <si>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福岡県自治振興組合(一般会計)</t>
    <rPh sb="10" eb="12">
      <t>イッパン</t>
    </rPh>
    <rPh sb="12" eb="14">
      <t>カイケイ</t>
    </rPh>
    <phoneticPr fontId="33"/>
  </si>
  <si>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</si>
  <si>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</si>
  <si>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</si>
  <si>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</si>
  <si>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</si>
  <si>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</si>
  <si>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</si>
  <si>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t>
  </si>
  <si>
    <t>参考</t>
    <rPh sb="0" eb="2">
      <t>サンコウ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</si>
  <si>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</si>
  <si>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</si>
  <si>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</si>
  <si>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</si>
  <si>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</si>
  <si>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</si>
  <si>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</si>
  <si>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</si>
  <si>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</si>
  <si>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</si>
  <si>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</si>
  <si>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</si>
  <si>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</si>
  <si>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</si>
  <si>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</si>
  <si>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</si>
  <si>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</si>
  <si>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</si>
  <si>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</si>
  <si>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</si>
  <si>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-0.7</t>
  </si>
  <si>
    <t>決算額 (A)</t>
    <rPh sb="0" eb="2">
      <t>ケッサン</t>
    </rPh>
    <rPh sb="2" eb="3">
      <t>ガク</t>
    </rPh>
    <phoneticPr fontId="33"/>
  </si>
  <si>
    <t>純資産又は
正味財産</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</si>
  <si>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</si>
  <si>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</si>
  <si>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</si>
  <si>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</si>
  <si>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</si>
  <si>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</si>
  <si>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</si>
  <si>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</si>
  <si>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</si>
  <si>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</si>
  <si>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</si>
  <si>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</si>
  <si>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</si>
  <si>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</si>
  <si>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</si>
  <si>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</si>
  <si>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</si>
  <si>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</si>
  <si>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</si>
  <si>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</si>
  <si>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</si>
  <si>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</si>
  <si>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福岡県自治会館管理組合（一般会計）</t>
    <rPh sb="12" eb="16">
      <t>イッパンカイケイ</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</si>
  <si>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</si>
  <si>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</si>
  <si>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</si>
  <si>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</si>
  <si>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</si>
  <si>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</si>
  <si>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</si>
  <si>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</si>
  <si>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</si>
  <si>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</si>
  <si>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</si>
  <si>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</si>
  <si>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</si>
  <si>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</si>
  <si>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</si>
  <si>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</si>
  <si>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</si>
  <si>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</si>
  <si>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</si>
  <si>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</si>
  <si>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</si>
  <si>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</si>
  <si>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</si>
  <si>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</si>
  <si>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</si>
  <si>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</si>
  <si>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</si>
  <si>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</si>
  <si>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</si>
  <si>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</si>
  <si>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</si>
  <si>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</si>
  <si>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</si>
  <si>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</si>
  <si>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</si>
  <si>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</si>
  <si>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</si>
  <si>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</si>
  <si>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</si>
  <si>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</si>
  <si>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</si>
  <si>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</si>
  <si>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</si>
  <si>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※8：職員の状況については、調査対象年度の地方公務員給与実態調査に基づいている。</t>
  </si>
  <si>
    <t>令和5年度</t>
  </si>
  <si>
    <t>福岡県広川町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</si>
  <si>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</si>
  <si>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</si>
  <si>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</si>
  <si>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</si>
  <si>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</si>
  <si>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</si>
  <si>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</si>
  <si>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</si>
  <si>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</si>
  <si>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</si>
  <si>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</si>
  <si>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</si>
  <si>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</si>
  <si>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</si>
  <si>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</si>
  <si>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</si>
  <si>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</si>
  <si>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</si>
  <si>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</si>
  <si>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</si>
  <si>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</si>
  <si>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</si>
  <si>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</si>
  <si>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</si>
  <si>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</si>
  <si>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</si>
  <si>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</si>
  <si>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</si>
  <si>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</si>
  <si>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</si>
  <si>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</si>
  <si>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</si>
  <si>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</si>
  <si>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</si>
  <si>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</si>
  <si>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</si>
  <si>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</si>
  <si>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</si>
  <si>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</si>
  <si>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</si>
  <si>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</si>
  <si>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</si>
  <si>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</si>
  <si>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</si>
  <si>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</si>
  <si>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</si>
  <si>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</si>
  <si>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</si>
  <si>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</si>
  <si>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</si>
  <si>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</si>
  <si>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</si>
  <si>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</si>
  <si>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</si>
  <si>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</si>
  <si>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</si>
  <si>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</si>
  <si>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</si>
  <si>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</si>
  <si>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</si>
  <si>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</si>
  <si>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</si>
  <si>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</si>
  <si>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</si>
  <si>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</si>
  <si>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</si>
  <si>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</si>
  <si>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</si>
  <si>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</si>
  <si>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</si>
  <si>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</si>
  <si>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</si>
  <si>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</si>
  <si>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</si>
  <si>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</si>
  <si>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</si>
  <si>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</si>
  <si>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</si>
  <si>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</si>
  <si>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</si>
  <si>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</si>
  <si>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</si>
  <si>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</si>
  <si>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</si>
  <si>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</si>
  <si>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</si>
  <si>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</si>
  <si>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ふるさと創生基金</t>
    <rPh sb="4" eb="6">
      <t>ソウセイ</t>
    </rPh>
    <rPh sb="6" eb="8">
      <t>キキン</t>
    </rPh>
    <phoneticPr fontId="33"/>
  </si>
  <si>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</si>
  <si>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</si>
  <si>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</si>
  <si>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</si>
  <si>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</si>
  <si>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</si>
  <si>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</si>
  <si>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</si>
  <si>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</si>
  <si>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</si>
  <si>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</si>
  <si>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</si>
  <si>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</si>
  <si>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</si>
  <si>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</si>
  <si>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</si>
  <si>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</si>
  <si>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</si>
  <si>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</si>
  <si>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</si>
  <si>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</si>
  <si>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</si>
  <si>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</si>
  <si>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</si>
  <si>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</si>
  <si>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</si>
  <si>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</si>
  <si>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</si>
  <si>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</si>
  <si>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</si>
  <si>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</si>
  <si>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</si>
  <si>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</si>
  <si>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</si>
  <si>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</si>
  <si>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</si>
  <si>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</si>
  <si>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</si>
  <si>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 4.65</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</si>
  <si>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</si>
  <si>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</si>
  <si>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</si>
  <si>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</si>
  <si>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</si>
  <si>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</si>
  <si>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</si>
  <si>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</si>
  <si>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</si>
  <si>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</si>
  <si>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</si>
  <si>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</si>
  <si>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</si>
  <si>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</si>
  <si>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</si>
  <si>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</si>
  <si>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</si>
  <si>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</si>
  <si>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</si>
  <si>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</si>
  <si>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</si>
  <si>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</si>
  <si>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</si>
  <si>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</si>
  <si>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</si>
  <si>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</si>
  <si>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</si>
  <si>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</si>
  <si>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</si>
  <si>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</si>
  <si>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</si>
  <si>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</si>
  <si>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</si>
  <si>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</si>
  <si>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</si>
  <si>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</si>
  <si>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</si>
  <si>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</si>
  <si>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</si>
  <si>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</si>
  <si>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</si>
  <si>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</si>
  <si>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</si>
  <si>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</si>
  <si>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</si>
  <si>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</si>
  <si>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</si>
  <si>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</si>
  <si>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</si>
  <si>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</si>
  <si>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</si>
  <si>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</si>
  <si>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</si>
  <si>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</si>
  <si>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</si>
  <si>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</si>
  <si>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</si>
  <si>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</si>
  <si>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</si>
  <si>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</si>
  <si>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</si>
  <si>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</si>
  <si>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</si>
  <si>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</si>
  <si>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</si>
  <si>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</si>
  <si>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</si>
  <si>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</si>
  <si>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</si>
  <si>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</si>
  <si>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</si>
  <si>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</si>
  <si>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</si>
  <si>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</si>
  <si>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</si>
  <si>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</si>
  <si>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</si>
  <si>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</si>
  <si>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</si>
  <si>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</si>
  <si>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</si>
  <si>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</si>
  <si>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</si>
  <si>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</si>
  <si>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</si>
  <si>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</si>
  <si>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</si>
  <si>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</si>
  <si>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</si>
  <si>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</si>
  <si>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</si>
  <si>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</si>
  <si>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</si>
  <si>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</si>
  <si>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八女中部衛生施設事務組合（一般会計）</t>
    <rPh sb="13" eb="17">
      <t>イッパンカイケイ</t>
    </rPh>
    <phoneticPr fontId="33"/>
  </si>
  <si>
    <t>R01</t>
  </si>
  <si>
    <t>八女地区消防組合（一般会計）</t>
    <rPh sb="9" eb="13">
      <t>イッパンカイケイ</t>
    </rPh>
    <phoneticPr fontId="33"/>
  </si>
  <si>
    <t>R02</t>
  </si>
  <si>
    <t>R03</t>
  </si>
  <si>
    <t>R04</t>
  </si>
  <si>
    <t>▲ 2.40</t>
  </si>
  <si>
    <t>▲ 4.25</t>
  </si>
  <si>
    <t>その他会計（赤字）</t>
  </si>
  <si>
    <t>福岡県自治振興組合(公文書館事業特別会計)</t>
    <rPh sb="10" eb="14">
      <t>コウブンショカン</t>
    </rPh>
    <rPh sb="14" eb="16">
      <t>ジギョウ</t>
    </rPh>
    <rPh sb="16" eb="18">
      <t>トクベツ</t>
    </rPh>
    <rPh sb="18" eb="20">
      <t>カイケイ</t>
    </rPh>
    <phoneticPr fontId="33"/>
  </si>
  <si>
    <t>福岡県介護保険広域連合（一般会計）</t>
    <rPh sb="12" eb="16">
      <t>イッパンカイケイ</t>
    </rPh>
    <phoneticPr fontId="33"/>
  </si>
  <si>
    <t>福岡県市町村職員退職手当組合（一般会計）</t>
    <rPh sb="15" eb="19">
      <t>イッパンカイケイ</t>
    </rPh>
    <phoneticPr fontId="33"/>
  </si>
  <si>
    <t>福岡県市町村職員退職手当組合（基金特別会計）</t>
    <rPh sb="15" eb="17">
      <t>キキン</t>
    </rPh>
    <rPh sb="17" eb="19">
      <t>トクベツ</t>
    </rPh>
    <rPh sb="19" eb="21">
      <t>カイケイ</t>
    </rPh>
    <phoneticPr fontId="33"/>
  </si>
  <si>
    <t>福岡県市町村消防団員等公務災害補償組合（一般会計）</t>
    <rPh sb="20" eb="24">
      <t>イッパンカイケイ</t>
    </rPh>
    <phoneticPr fontId="33"/>
  </si>
  <si>
    <t>八女西部広域事務組合（一般会計）</t>
    <rPh sb="11" eb="15">
      <t>イッパンカイケイ</t>
    </rPh>
    <phoneticPr fontId="33"/>
  </si>
  <si>
    <t>公立八女総合病院企業団（病院事業及び介護老人保健施設事業会計）</t>
  </si>
  <si>
    <t>福岡県後期高齢者医療広域連合（一般会計）</t>
    <rPh sb="10" eb="12">
      <t>コウイキ</t>
    </rPh>
    <rPh sb="12" eb="14">
      <t>レンゴウ</t>
    </rPh>
    <rPh sb="15" eb="19">
      <t>イッパンカイケイ</t>
    </rPh>
    <phoneticPr fontId="33"/>
  </si>
  <si>
    <t>公共施設整備基金</t>
    <rPh sb="0" eb="2">
      <t>コウキョウ</t>
    </rPh>
    <rPh sb="2" eb="4">
      <t>シセツ</t>
    </rPh>
    <rPh sb="4" eb="6">
      <t>セイビ</t>
    </rPh>
    <rPh sb="6" eb="8">
      <t>キキン</t>
    </rPh>
    <phoneticPr fontId="33"/>
  </si>
  <si>
    <t>学校建設基金</t>
    <rPh sb="0" eb="2">
      <t>ガッコウ</t>
    </rPh>
    <rPh sb="2" eb="4">
      <t>ケンセツ</t>
    </rPh>
    <rPh sb="4" eb="6">
      <t>キキン</t>
    </rPh>
    <phoneticPr fontId="33"/>
  </si>
  <si>
    <t>最終処分場対策基金</t>
    <rPh sb="0" eb="2">
      <t>サイシュウ</t>
    </rPh>
    <rPh sb="2" eb="5">
      <t>ショブンジョウ</t>
    </rPh>
    <rPh sb="5" eb="7">
      <t>タイサク</t>
    </rPh>
    <rPh sb="7" eb="9">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</si>
</sst>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59151</c:v>
                </c:pt>
                <c:pt idx="1">
                  <c:v>93326</c:v>
                </c:pt>
                <c:pt idx="2">
                  <c:v>57197</c:v>
                </c:pt>
                <c:pt idx="3">
                  <c:v>107514</c:v>
                </c:pt>
                <c:pt idx="4">
                  <c:v>44983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2.1800000000000002</c:v>
                </c:pt>
                <c:pt idx="1">
                  <c:v>3.74</c:v>
                </c:pt>
                <c:pt idx="2">
                  <c:v>9.6300000000000008</c:v>
                </c:pt>
                <c:pt idx="3">
                  <c:v>7.98</c:v>
                </c:pt>
                <c:pt idx="4">
                  <c:v>3.51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39.380000000000003</c:v>
                </c:pt>
                <c:pt idx="1">
                  <c:v>34.15</c:v>
                </c:pt>
                <c:pt idx="2">
                  <c:v>32.78</c:v>
                </c:pt>
                <c:pt idx="3">
                  <c:v>36.49</c:v>
                </c:pt>
                <c:pt idx="4">
                  <c:v>36.5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-4.6500000000000004</c:v>
                </c:pt>
                <c:pt idx="1">
                  <c:v>-2.4</c:v>
                </c:pt>
                <c:pt idx="2">
                  <c:v>6.22</c:v>
                </c:pt>
                <c:pt idx="3">
                  <c:v>0.47</c:v>
                </c:pt>
                <c:pt idx="4">
                  <c:v>-4.25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2.e-002</c:v>
                </c:pt>
                <c:pt idx="2">
                  <c:v>#N/A</c:v>
                </c:pt>
                <c:pt idx="3">
                  <c:v>3.e-002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6.e-002</c:v>
                </c:pt>
                <c:pt idx="2">
                  <c:v>#N/A</c:v>
                </c:pt>
                <c:pt idx="3">
                  <c:v>3.e-002</c:v>
                </c:pt>
                <c:pt idx="4">
                  <c:v>#N/A</c:v>
                </c:pt>
                <c:pt idx="5">
                  <c:v>7.0000000000000007e-002</c:v>
                </c:pt>
                <c:pt idx="6">
                  <c:v>#N/A</c:v>
                </c:pt>
                <c:pt idx="7">
                  <c:v>3.e-002</c:v>
                </c:pt>
                <c:pt idx="8">
                  <c:v>#N/A</c:v>
                </c:pt>
                <c:pt idx="9">
                  <c:v>1.e-002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0.16</c:v>
                </c:pt>
                <c:pt idx="4">
                  <c:v>#N/A</c:v>
                </c:pt>
                <c:pt idx="5">
                  <c:v>0.17</c:v>
                </c:pt>
                <c:pt idx="6">
                  <c:v>#N/A</c:v>
                </c:pt>
                <c:pt idx="7">
                  <c:v>0.16</c:v>
                </c:pt>
                <c:pt idx="8">
                  <c:v>#N/A</c:v>
                </c:pt>
                <c:pt idx="9">
                  <c:v>0.16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0.55000000000000004</c:v>
                </c:pt>
                <c:pt idx="4">
                  <c:v>#N/A</c:v>
                </c:pt>
                <c:pt idx="5">
                  <c:v>0.97</c:v>
                </c:pt>
                <c:pt idx="6">
                  <c:v>#N/A</c:v>
                </c:pt>
                <c:pt idx="7">
                  <c:v>0.89</c:v>
                </c:pt>
                <c:pt idx="8">
                  <c:v>#N/A</c:v>
                </c:pt>
                <c:pt idx="9">
                  <c:v>0.61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2.0299999999999998</c:v>
                </c:pt>
                <c:pt idx="4">
                  <c:v>#N/A</c:v>
                </c:pt>
                <c:pt idx="5">
                  <c:v>2.52</c:v>
                </c:pt>
                <c:pt idx="6">
                  <c:v>#N/A</c:v>
                </c:pt>
                <c:pt idx="7">
                  <c:v>2.97</c:v>
                </c:pt>
                <c:pt idx="8">
                  <c:v>#N/A</c:v>
                </c:pt>
                <c:pt idx="9">
                  <c:v>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2.08</c:v>
                </c:pt>
                <c:pt idx="2">
                  <c:v>#N/A</c:v>
                </c:pt>
                <c:pt idx="3">
                  <c:v>3.67</c:v>
                </c:pt>
                <c:pt idx="4">
                  <c:v>#N/A</c:v>
                </c:pt>
                <c:pt idx="5">
                  <c:v>9.56</c:v>
                </c:pt>
                <c:pt idx="6">
                  <c:v>#N/A</c:v>
                </c:pt>
                <c:pt idx="7">
                  <c:v>7.94</c:v>
                </c:pt>
                <c:pt idx="8">
                  <c:v>#N/A</c:v>
                </c:pt>
                <c:pt idx="9">
                  <c:v>3.49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21.41</c:v>
                </c:pt>
                <c:pt idx="2">
                  <c:v>#N/A</c:v>
                </c:pt>
                <c:pt idx="3">
                  <c:v>22.29</c:v>
                </c:pt>
                <c:pt idx="4">
                  <c:v>#N/A</c:v>
                </c:pt>
                <c:pt idx="5">
                  <c:v>22.06</c:v>
                </c:pt>
                <c:pt idx="6">
                  <c:v>#N/A</c:v>
                </c:pt>
                <c:pt idx="7">
                  <c:v>24.09</c:v>
                </c:pt>
                <c:pt idx="8">
                  <c:v>#N/A</c:v>
                </c:pt>
                <c:pt idx="9">
                  <c:v>24.99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594</c:v>
                </c:pt>
                <c:pt idx="5">
                  <c:v>594</c:v>
                </c:pt>
                <c:pt idx="8">
                  <c:v>594</c:v>
                </c:pt>
                <c:pt idx="11">
                  <c:v>589</c:v>
                </c:pt>
                <c:pt idx="14">
                  <c:v>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c:v>
                </c:pt>
                <c:pt idx="3">
                  <c:v>13</c:v>
                </c:pt>
                <c:pt idx="6">
                  <c:v>15</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106</c:v>
                </c:pt>
                <c:pt idx="3">
                  <c:v>103</c:v>
                </c:pt>
                <c:pt idx="6">
                  <c:v>100</c:v>
                </c:pt>
                <c:pt idx="9">
                  <c:v>106</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117</c:v>
                </c:pt>
                <c:pt idx="6">
                  <c:v>122</c:v>
                </c:pt>
                <c:pt idx="9">
                  <c:v>124</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691</c:v>
                </c:pt>
                <c:pt idx="3">
                  <c:v>705</c:v>
                </c:pt>
                <c:pt idx="6">
                  <c:v>723</c:v>
                </c:pt>
                <c:pt idx="9">
                  <c:v>706</c:v>
                </c:pt>
                <c:pt idx="12">
                  <c:v>710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339</c:v>
                </c:pt>
                <c:pt idx="2">
                  <c:v>#N/A</c:v>
                </c:pt>
                <c:pt idx="3">
                  <c:v>#N/A</c:v>
                </c:pt>
                <c:pt idx="4">
                  <c:v>344</c:v>
                </c:pt>
                <c:pt idx="5">
                  <c:v>#N/A</c:v>
                </c:pt>
                <c:pt idx="6">
                  <c:v>#N/A</c:v>
                </c:pt>
                <c:pt idx="7">
                  <c:v>366</c:v>
                </c:pt>
                <c:pt idx="8">
                  <c:v>#N/A</c:v>
                </c:pt>
                <c:pt idx="9">
                  <c:v>#N/A</c:v>
                </c:pt>
                <c:pt idx="10">
                  <c:v>363</c:v>
                </c:pt>
                <c:pt idx="11">
                  <c:v>#N/A</c:v>
                </c:pt>
                <c:pt idx="12">
                  <c:v>#N/A</c:v>
                </c:pt>
                <c:pt idx="13">
                  <c:v>372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6940</c:v>
                </c:pt>
                <c:pt idx="5">
                  <c:v>7520</c:v>
                </c:pt>
                <c:pt idx="8">
                  <c:v>7556</c:v>
                </c:pt>
                <c:pt idx="11">
                  <c:v>7685</c:v>
                </c:pt>
                <c:pt idx="14">
                  <c:v>7611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3375</c:v>
                </c:pt>
                <c:pt idx="5">
                  <c:v>3180</c:v>
                </c:pt>
                <c:pt idx="8">
                  <c:v>3492</c:v>
                </c:pt>
                <c:pt idx="11">
                  <c:v>3805</c:v>
                </c:pt>
                <c:pt idx="14">
                  <c:v>4078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623</c:v>
                </c:pt>
                <c:pt idx="3">
                  <c:v>689</c:v>
                </c:pt>
                <c:pt idx="6">
                  <c:v>672</c:v>
                </c:pt>
                <c:pt idx="9">
                  <c:v>696</c:v>
                </c:pt>
                <c:pt idx="12">
                  <c:v>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670</c:v>
                </c:pt>
                <c:pt idx="3">
                  <c:v>964</c:v>
                </c:pt>
                <c:pt idx="6">
                  <c:v>884</c:v>
                </c:pt>
                <c:pt idx="9">
                  <c:v>818</c:v>
                </c:pt>
                <c:pt idx="12">
                  <c:v>753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2536</c:v>
                </c:pt>
                <c:pt idx="3">
                  <c:v>2611</c:v>
                </c:pt>
                <c:pt idx="6">
                  <c:v>2573</c:v>
                </c:pt>
                <c:pt idx="9">
                  <c:v>2450</c:v>
                </c:pt>
                <c:pt idx="12">
                  <c:v>2413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234</c:v>
                </c:pt>
                <c:pt idx="3">
                  <c:v>234</c:v>
                </c:pt>
                <c:pt idx="6">
                  <c:v>219</c:v>
                </c:pt>
                <c:pt idx="9">
                  <c:v>204</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7068</c:v>
                </c:pt>
                <c:pt idx="3">
                  <c:v>7826</c:v>
                </c:pt>
                <c:pt idx="6">
                  <c:v>8104</c:v>
                </c:pt>
                <c:pt idx="9">
                  <c:v>8821</c:v>
                </c:pt>
                <c:pt idx="12">
                  <c:v>8703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816</c:v>
                </c:pt>
                <c:pt idx="2">
                  <c:v>#N/A</c:v>
                </c:pt>
                <c:pt idx="3">
                  <c:v>#N/A</c:v>
                </c:pt>
                <c:pt idx="4">
                  <c:v>1624</c:v>
                </c:pt>
                <c:pt idx="5">
                  <c:v>#N/A</c:v>
                </c:pt>
                <c:pt idx="6">
                  <c:v>#N/A</c:v>
                </c:pt>
                <c:pt idx="7">
                  <c:v>1403</c:v>
                </c:pt>
                <c:pt idx="8">
                  <c:v>#N/A</c:v>
                </c:pt>
                <c:pt idx="9">
                  <c:v>#N/A</c:v>
                </c:pt>
                <c:pt idx="10">
                  <c:v>1499</c:v>
                </c:pt>
                <c:pt idx="11">
                  <c:v>#N/A</c:v>
                </c:pt>
                <c:pt idx="12">
                  <c:v>#N/A</c:v>
                </c:pt>
                <c:pt idx="13">
                  <c:v>1065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1622</c:v>
                </c:pt>
                <c:pt idx="1">
                  <c:v>1780</c:v>
                </c:pt>
                <c:pt idx="2">
                  <c:v>1821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317</c:v>
                </c:pt>
                <c:pt idx="1">
                  <c:v>328</c:v>
                </c:pt>
                <c:pt idx="2">
                  <c:v>360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1561</c:v>
                </c:pt>
                <c:pt idx="1">
                  <c:v>1695</c:v>
                </c:pt>
                <c:pt idx="2">
                  <c:v>1898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1460"/>
    <xdr:sp macro="" textlink="">
      <xdr:nvSpPr>
        <xdr:cNvPr id="31" name="テキスト ボックス 30"/>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財政力指数については、前年より0.1ポイント減少となった。</a:t>
          </a:r>
        </a:p>
        <a:p>
          <a:r>
            <a:rPr kumimoji="1" lang="ja-JP" altLang="en-US" sz="1200">
              <a:latin typeface="ＭＳ Ｐゴシック"/>
              <a:ea typeface="ＭＳ Ｐゴシック"/>
            </a:rPr>
            <a:t>基準財政収入額は、住民税のうち法人税割について、今年度は減収企業が増加したことに伴い減収となった。しかし、固定資産税については、土地・家屋・償却資産ともに増加となったため全体としては、前年度から0.6％増の2,609,867千円となった。</a:t>
          </a:r>
        </a:p>
        <a:p>
          <a:r>
            <a:rPr kumimoji="1" lang="ja-JP" altLang="en-US" sz="1200">
              <a:latin typeface="ＭＳ Ｐゴシック"/>
              <a:ea typeface="ＭＳ Ｐゴシック"/>
            </a:rPr>
            <a:t>基準財政需要額は、厚生費が年々増加しており、公債費についても起債の元金償還開始や新規借入に伴い増加となっており、全体としては前年度から3.3％増の4,348,835千円の増加となった。</a:t>
          </a:r>
        </a:p>
        <a:p>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1460"/>
    <xdr:sp macro="" textlink="">
      <xdr:nvSpPr>
        <xdr:cNvPr id="55" name="テキスト ボックス 54"/>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1460"/>
    <xdr:sp macro="" textlink="">
      <xdr:nvSpPr>
        <xdr:cNvPr id="57" name="テキスト ボックス 56"/>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84455</xdr:rowOff>
    </xdr:to>
    <xdr:cxnSp macro="">
      <xdr:nvCxnSpPr>
        <xdr:cNvPr id="65" name="直線コネクタ 64"/>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8"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9" name="直線コネクタ 68"/>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116205</xdr:rowOff>
    </xdr:from>
    <xdr:to xmlns:xdr="http://schemas.openxmlformats.org/drawingml/2006/spreadsheetDrawing">
      <xdr:col>23</xdr:col>
      <xdr:colOff>133350</xdr:colOff>
      <xdr:row>41</xdr:row>
      <xdr:rowOff>127635</xdr:rowOff>
    </xdr:to>
    <xdr:cxnSp macro="">
      <xdr:nvCxnSpPr>
        <xdr:cNvPr id="70" name="直線コネクタ 69"/>
        <xdr:cNvCxnSpPr/>
      </xdr:nvCxnSpPr>
      <xdr:spPr>
        <a:xfrm>
          <a:off x="4114800" y="71456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140970</xdr:rowOff>
    </xdr:from>
    <xdr:ext cx="762000" cy="259080"/>
    <xdr:sp macro="" textlink="">
      <xdr:nvSpPr>
        <xdr:cNvPr id="71" name="財政力平均値テキスト"/>
        <xdr:cNvSpPr txBox="1"/>
      </xdr:nvSpPr>
      <xdr:spPr>
        <a:xfrm>
          <a:off x="5041900" y="717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168910</xdr:rowOff>
    </xdr:from>
    <xdr:to xmlns:xdr="http://schemas.openxmlformats.org/drawingml/2006/spreadsheetDrawing">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104775</xdr:rowOff>
    </xdr:from>
    <xdr:to xmlns:xdr="http://schemas.openxmlformats.org/drawingml/2006/spreadsheetDrawing">
      <xdr:col>19</xdr:col>
      <xdr:colOff>133350</xdr:colOff>
      <xdr:row>41</xdr:row>
      <xdr:rowOff>116205</xdr:rowOff>
    </xdr:to>
    <xdr:cxnSp macro="">
      <xdr:nvCxnSpPr>
        <xdr:cNvPr id="73" name="直線コネクタ 72"/>
        <xdr:cNvCxnSpPr/>
      </xdr:nvCxnSpPr>
      <xdr:spPr>
        <a:xfrm>
          <a:off x="3225800" y="71342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168910</xdr:rowOff>
    </xdr:from>
    <xdr:to xmlns:xdr="http://schemas.openxmlformats.org/drawingml/2006/spreadsheetDrawing">
      <xdr:col>19</xdr:col>
      <xdr:colOff>184150</xdr:colOff>
      <xdr:row>42</xdr:row>
      <xdr:rowOff>99060</xdr:rowOff>
    </xdr:to>
    <xdr:sp macro="" textlink="">
      <xdr:nvSpPr>
        <xdr:cNvPr id="74" name="フローチャート: 判断 73"/>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83820</xdr:rowOff>
    </xdr:from>
    <xdr:ext cx="736600" cy="259080"/>
    <xdr:sp macro="" textlink="">
      <xdr:nvSpPr>
        <xdr:cNvPr id="75" name="テキスト ボックス 74"/>
        <xdr:cNvSpPr txBox="1"/>
      </xdr:nvSpPr>
      <xdr:spPr>
        <a:xfrm>
          <a:off x="3733800" y="728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81915</xdr:rowOff>
    </xdr:from>
    <xdr:to xmlns:xdr="http://schemas.openxmlformats.org/drawingml/2006/spreadsheetDrawing">
      <xdr:col>15</xdr:col>
      <xdr:colOff>82550</xdr:colOff>
      <xdr:row>41</xdr:row>
      <xdr:rowOff>104775</xdr:rowOff>
    </xdr:to>
    <xdr:cxnSp macro="">
      <xdr:nvCxnSpPr>
        <xdr:cNvPr id="76" name="直線コネクタ 75"/>
        <xdr:cNvCxnSpPr/>
      </xdr:nvCxnSpPr>
      <xdr:spPr>
        <a:xfrm>
          <a:off x="2336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81915</xdr:rowOff>
    </xdr:from>
    <xdr:to xmlns:xdr="http://schemas.openxmlformats.org/drawingml/2006/spreadsheetDrawing">
      <xdr:col>11</xdr:col>
      <xdr:colOff>31750</xdr:colOff>
      <xdr:row>41</xdr:row>
      <xdr:rowOff>81915</xdr:rowOff>
    </xdr:to>
    <xdr:cxnSp macro="">
      <xdr:nvCxnSpPr>
        <xdr:cNvPr id="79" name="直線コネクタ 78"/>
        <xdr:cNvCxnSpPr/>
      </xdr:nvCxnSpPr>
      <xdr:spPr>
        <a:xfrm>
          <a:off x="1447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134620</xdr:rowOff>
    </xdr:from>
    <xdr:to xmlns:xdr="http://schemas.openxmlformats.org/drawingml/2006/spreadsheetDrawing">
      <xdr:col>11</xdr:col>
      <xdr:colOff>82550</xdr:colOff>
      <xdr:row>42</xdr:row>
      <xdr:rowOff>64770</xdr:rowOff>
    </xdr:to>
    <xdr:sp macro="" textlink="">
      <xdr:nvSpPr>
        <xdr:cNvPr id="80" name="フローチャート: 判断 79"/>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49530</xdr:rowOff>
    </xdr:from>
    <xdr:ext cx="762000" cy="259080"/>
    <xdr:sp macro="" textlink="">
      <xdr:nvSpPr>
        <xdr:cNvPr id="81" name="テキスト ボックス 80"/>
        <xdr:cNvSpPr txBox="1"/>
      </xdr:nvSpPr>
      <xdr:spPr>
        <a:xfrm>
          <a:off x="1955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168275</xdr:rowOff>
    </xdr:from>
    <xdr:to xmlns:xdr="http://schemas.openxmlformats.org/drawingml/2006/spreadsheetDrawing">
      <xdr:col>7</xdr:col>
      <xdr:colOff>31750</xdr:colOff>
      <xdr:row>41</xdr:row>
      <xdr:rowOff>98425</xdr:rowOff>
    </xdr:to>
    <xdr:sp macro="" textlink="">
      <xdr:nvSpPr>
        <xdr:cNvPr id="82" name="フローチャート: 判断 81"/>
        <xdr:cNvSpPr/>
      </xdr:nvSpPr>
      <xdr:spPr>
        <a:xfrm>
          <a:off x="1397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109220</xdr:rowOff>
    </xdr:from>
    <xdr:ext cx="762000" cy="251460"/>
    <xdr:sp macro="" textlink="">
      <xdr:nvSpPr>
        <xdr:cNvPr id="83" name="テキスト ボックス 82"/>
        <xdr:cNvSpPr txBox="1"/>
      </xdr:nvSpPr>
      <xdr:spPr>
        <a:xfrm>
          <a:off x="1066800" y="6795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89" name="楕円 88"/>
        <xdr:cNvSpPr/>
      </xdr:nvSpPr>
      <xdr:spPr>
        <a:xfrm>
          <a:off x="49022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93345</xdr:rowOff>
    </xdr:from>
    <xdr:ext cx="762000" cy="259080"/>
    <xdr:sp macro="" textlink="">
      <xdr:nvSpPr>
        <xdr:cNvPr id="90" name="財政力該当値テキスト"/>
        <xdr:cNvSpPr txBox="1"/>
      </xdr:nvSpPr>
      <xdr:spPr>
        <a:xfrm>
          <a:off x="5041900" y="695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91" name="楕円 90"/>
        <xdr:cNvSpPr/>
      </xdr:nvSpPr>
      <xdr:spPr>
        <a:xfrm>
          <a:off x="4064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1460"/>
    <xdr:sp macro="" textlink="">
      <xdr:nvSpPr>
        <xdr:cNvPr id="92" name="テキスト ボックス 91"/>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53975</xdr:rowOff>
    </xdr:from>
    <xdr:to xmlns:xdr="http://schemas.openxmlformats.org/drawingml/2006/spreadsheetDrawing">
      <xdr:col>15</xdr:col>
      <xdr:colOff>133350</xdr:colOff>
      <xdr:row>41</xdr:row>
      <xdr:rowOff>155575</xdr:rowOff>
    </xdr:to>
    <xdr:sp macro="" textlink="">
      <xdr:nvSpPr>
        <xdr:cNvPr id="93" name="楕円 92"/>
        <xdr:cNvSpPr/>
      </xdr:nvSpPr>
      <xdr:spPr>
        <a:xfrm>
          <a:off x="3175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166370</xdr:rowOff>
    </xdr:from>
    <xdr:ext cx="762000" cy="251460"/>
    <xdr:sp macro="" textlink="">
      <xdr:nvSpPr>
        <xdr:cNvPr id="94" name="テキスト ボックス 93"/>
        <xdr:cNvSpPr txBox="1"/>
      </xdr:nvSpPr>
      <xdr:spPr>
        <a:xfrm>
          <a:off x="2844800" y="6852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31115</xdr:rowOff>
    </xdr:from>
    <xdr:to xmlns:xdr="http://schemas.openxmlformats.org/drawingml/2006/spreadsheetDrawing">
      <xdr:col>11</xdr:col>
      <xdr:colOff>82550</xdr:colOff>
      <xdr:row>41</xdr:row>
      <xdr:rowOff>132715</xdr:rowOff>
    </xdr:to>
    <xdr:sp macro="" textlink="">
      <xdr:nvSpPr>
        <xdr:cNvPr id="95" name="楕円 94"/>
        <xdr:cNvSpPr/>
      </xdr:nvSpPr>
      <xdr:spPr>
        <a:xfrm>
          <a:off x="2286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143510</xdr:rowOff>
    </xdr:from>
    <xdr:ext cx="762000" cy="251460"/>
    <xdr:sp macro="" textlink="">
      <xdr:nvSpPr>
        <xdr:cNvPr id="96" name="テキスト ボックス 95"/>
        <xdr:cNvSpPr txBox="1"/>
      </xdr:nvSpPr>
      <xdr:spPr>
        <a:xfrm>
          <a:off x="1955800" y="6830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31115</xdr:rowOff>
    </xdr:from>
    <xdr:to xmlns:xdr="http://schemas.openxmlformats.org/drawingml/2006/spreadsheetDrawing">
      <xdr:col>7</xdr:col>
      <xdr:colOff>31750</xdr:colOff>
      <xdr:row>41</xdr:row>
      <xdr:rowOff>132715</xdr:rowOff>
    </xdr:to>
    <xdr:sp macro="" textlink="">
      <xdr:nvSpPr>
        <xdr:cNvPr id="97" name="楕円 96"/>
        <xdr:cNvSpPr/>
      </xdr:nvSpPr>
      <xdr:spPr>
        <a:xfrm>
          <a:off x="1397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117475</xdr:rowOff>
    </xdr:from>
    <xdr:ext cx="762000" cy="259080"/>
    <xdr:sp macro="" textlink="">
      <xdr:nvSpPr>
        <xdr:cNvPr id="98" name="テキスト ボックス 97"/>
        <xdr:cNvSpPr txBox="1"/>
      </xdr:nvSpPr>
      <xdr:spPr>
        <a:xfrm>
          <a:off x="1066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1" name="テキスト ボックス 100"/>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歳入では、地方交付税、法人事業税交付金、株式等譲渡所得割交付金などが増加したものの、歳出では、人件費及び一部組合負担金が大きく増加したことにより、経常収支比率は1.5％増加した。</a:t>
          </a:r>
        </a:p>
        <a:p>
          <a:r>
            <a:rPr kumimoji="1" lang="ja-JP" altLang="en-US" sz="1200">
              <a:latin typeface="ＭＳ Ｐゴシック"/>
              <a:ea typeface="ＭＳ Ｐゴシック"/>
            </a:rPr>
            <a:t>歳入については、税収が横ばいになってきていることもあり、税収強化に加え、国による制度の把握・活用及びふるさと納税の強化など財源確保を行う。</a:t>
          </a:r>
        </a:p>
        <a:p>
          <a:r>
            <a:rPr kumimoji="1" lang="ja-JP" altLang="en-US" sz="1200">
              <a:latin typeface="ＭＳ Ｐゴシック"/>
              <a:ea typeface="ＭＳ Ｐゴシック"/>
            </a:rPr>
            <a:t>歳出については、今後施設の大規模改修・長寿命化・更新が必要であり、多額の支出が必要となってくるため、事業の統廃合、集中化等により課題解決を図っていく。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22" name="テキスト ボックス 121"/>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24" name="テキスト ボックス 123"/>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154940</xdr:rowOff>
    </xdr:from>
    <xdr:to xmlns:xdr="http://schemas.openxmlformats.org/drawingml/2006/spreadsheetDrawing">
      <xdr:col>23</xdr:col>
      <xdr:colOff>133350</xdr:colOff>
      <xdr:row>67</xdr:row>
      <xdr:rowOff>148590</xdr:rowOff>
    </xdr:to>
    <xdr:cxnSp macro="">
      <xdr:nvCxnSpPr>
        <xdr:cNvPr id="128" name="直線コネクタ 127"/>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120650</xdr:rowOff>
    </xdr:from>
    <xdr:ext cx="762000" cy="251460"/>
    <xdr:sp macro="" textlink="">
      <xdr:nvSpPr>
        <xdr:cNvPr id="129" name="財政構造の弾力性最小値テキスト"/>
        <xdr:cNvSpPr txBox="1"/>
      </xdr:nvSpPr>
      <xdr:spPr>
        <a:xfrm>
          <a:off x="5041900" y="11607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148590</xdr:rowOff>
    </xdr:from>
    <xdr:to xmlns:xdr="http://schemas.openxmlformats.org/drawingml/2006/spreadsheetDrawing">
      <xdr:col>24</xdr:col>
      <xdr:colOff>12700</xdr:colOff>
      <xdr:row>67</xdr:row>
      <xdr:rowOff>148590</xdr:rowOff>
    </xdr:to>
    <xdr:cxnSp macro="">
      <xdr:nvCxnSpPr>
        <xdr:cNvPr id="130" name="直線コネクタ 129"/>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69850</xdr:rowOff>
    </xdr:from>
    <xdr:ext cx="762000" cy="259080"/>
    <xdr:sp macro="" textlink="">
      <xdr:nvSpPr>
        <xdr:cNvPr id="131" name="財政構造の弾力性最大値テキスト"/>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154940</xdr:rowOff>
    </xdr:from>
    <xdr:to xmlns:xdr="http://schemas.openxmlformats.org/drawingml/2006/spreadsheetDrawing">
      <xdr:col>24</xdr:col>
      <xdr:colOff>12700</xdr:colOff>
      <xdr:row>58</xdr:row>
      <xdr:rowOff>154940</xdr:rowOff>
    </xdr:to>
    <xdr:cxnSp macro="">
      <xdr:nvCxnSpPr>
        <xdr:cNvPr id="132" name="直線コネクタ 131"/>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45085</xdr:rowOff>
    </xdr:from>
    <xdr:to xmlns:xdr="http://schemas.openxmlformats.org/drawingml/2006/spreadsheetDrawing">
      <xdr:col>23</xdr:col>
      <xdr:colOff>133350</xdr:colOff>
      <xdr:row>65</xdr:row>
      <xdr:rowOff>105410</xdr:rowOff>
    </xdr:to>
    <xdr:cxnSp macro="">
      <xdr:nvCxnSpPr>
        <xdr:cNvPr id="133" name="直線コネクタ 132"/>
        <xdr:cNvCxnSpPr/>
      </xdr:nvCxnSpPr>
      <xdr:spPr>
        <a:xfrm>
          <a:off x="4114800" y="111893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141605</xdr:rowOff>
    </xdr:from>
    <xdr:ext cx="762000" cy="259080"/>
    <xdr:sp macro="" textlink="">
      <xdr:nvSpPr>
        <xdr:cNvPr id="134" name="財政構造の弾力性平均値テキスト"/>
        <xdr:cNvSpPr txBox="1"/>
      </xdr:nvSpPr>
      <xdr:spPr>
        <a:xfrm>
          <a:off x="5041900" y="10942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125095</xdr:rowOff>
    </xdr:from>
    <xdr:to xmlns:xdr="http://schemas.openxmlformats.org/drawingml/2006/spreadsheetDrawing">
      <xdr:col>23</xdr:col>
      <xdr:colOff>184150</xdr:colOff>
      <xdr:row>65</xdr:row>
      <xdr:rowOff>55245</xdr:rowOff>
    </xdr:to>
    <xdr:sp macro="" textlink="">
      <xdr:nvSpPr>
        <xdr:cNvPr id="135" name="フローチャート: 判断 134"/>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63500</xdr:rowOff>
    </xdr:from>
    <xdr:to xmlns:xdr="http://schemas.openxmlformats.org/drawingml/2006/spreadsheetDrawing">
      <xdr:col>19</xdr:col>
      <xdr:colOff>133350</xdr:colOff>
      <xdr:row>65</xdr:row>
      <xdr:rowOff>45085</xdr:rowOff>
    </xdr:to>
    <xdr:cxnSp macro="">
      <xdr:nvCxnSpPr>
        <xdr:cNvPr id="136" name="直線コネクタ 135"/>
        <xdr:cNvCxnSpPr/>
      </xdr:nvCxnSpPr>
      <xdr:spPr>
        <a:xfrm>
          <a:off x="3225800" y="1103630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100965</xdr:rowOff>
    </xdr:from>
    <xdr:to xmlns:xdr="http://schemas.openxmlformats.org/drawingml/2006/spreadsheetDrawing">
      <xdr:col>19</xdr:col>
      <xdr:colOff>184150</xdr:colOff>
      <xdr:row>65</xdr:row>
      <xdr:rowOff>31115</xdr:rowOff>
    </xdr:to>
    <xdr:sp macro="" textlink="">
      <xdr:nvSpPr>
        <xdr:cNvPr id="137" name="フローチャート: 判断 136"/>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41275</xdr:rowOff>
    </xdr:from>
    <xdr:ext cx="736600" cy="251460"/>
    <xdr:sp macro="" textlink="">
      <xdr:nvSpPr>
        <xdr:cNvPr id="138" name="テキスト ボックス 137"/>
        <xdr:cNvSpPr txBox="1"/>
      </xdr:nvSpPr>
      <xdr:spPr>
        <a:xfrm>
          <a:off x="3733800" y="108426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63500</xdr:rowOff>
    </xdr:from>
    <xdr:to xmlns:xdr="http://schemas.openxmlformats.org/drawingml/2006/spreadsheetDrawing">
      <xdr:col>15</xdr:col>
      <xdr:colOff>82550</xdr:colOff>
      <xdr:row>66</xdr:row>
      <xdr:rowOff>70485</xdr:rowOff>
    </xdr:to>
    <xdr:cxnSp macro="">
      <xdr:nvCxnSpPr>
        <xdr:cNvPr id="139" name="直線コネクタ 138"/>
        <xdr:cNvCxnSpPr/>
      </xdr:nvCxnSpPr>
      <xdr:spPr>
        <a:xfrm flipV="1">
          <a:off x="2336800" y="1103630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115570</xdr:rowOff>
    </xdr:from>
    <xdr:to xmlns:xdr="http://schemas.openxmlformats.org/drawingml/2006/spreadsheetDrawing">
      <xdr:col>15</xdr:col>
      <xdr:colOff>133350</xdr:colOff>
      <xdr:row>64</xdr:row>
      <xdr:rowOff>45720</xdr:rowOff>
    </xdr:to>
    <xdr:sp macro="" textlink="">
      <xdr:nvSpPr>
        <xdr:cNvPr id="140" name="フローチャート: 判断 139"/>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55880</xdr:rowOff>
    </xdr:from>
    <xdr:ext cx="762000" cy="259080"/>
    <xdr:sp macro="" textlink="">
      <xdr:nvSpPr>
        <xdr:cNvPr id="141" name="テキスト ボックス 140"/>
        <xdr:cNvSpPr txBox="1"/>
      </xdr:nvSpPr>
      <xdr:spPr>
        <a:xfrm>
          <a:off x="2844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70485</xdr:rowOff>
    </xdr:from>
    <xdr:to xmlns:xdr="http://schemas.openxmlformats.org/drawingml/2006/spreadsheetDrawing">
      <xdr:col>11</xdr:col>
      <xdr:colOff>31750</xdr:colOff>
      <xdr:row>66</xdr:row>
      <xdr:rowOff>78740</xdr:rowOff>
    </xdr:to>
    <xdr:cxnSp macro="">
      <xdr:nvCxnSpPr>
        <xdr:cNvPr id="142" name="直線コネクタ 141"/>
        <xdr:cNvCxnSpPr/>
      </xdr:nvCxnSpPr>
      <xdr:spPr>
        <a:xfrm flipV="1">
          <a:off x="1447800" y="11386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6350</xdr:rowOff>
    </xdr:from>
    <xdr:to xmlns:xdr="http://schemas.openxmlformats.org/drawingml/2006/spreadsheetDrawing">
      <xdr:col>11</xdr:col>
      <xdr:colOff>82550</xdr:colOff>
      <xdr:row>65</xdr:row>
      <xdr:rowOff>107950</xdr:rowOff>
    </xdr:to>
    <xdr:sp macro="" textlink="">
      <xdr:nvSpPr>
        <xdr:cNvPr id="143" name="フローチャート: 判断 142"/>
        <xdr:cNvSpPr/>
      </xdr:nvSpPr>
      <xdr:spPr>
        <a:xfrm>
          <a:off x="2286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118110</xdr:rowOff>
    </xdr:from>
    <xdr:ext cx="762000" cy="259080"/>
    <xdr:sp macro="" textlink="">
      <xdr:nvSpPr>
        <xdr:cNvPr id="144" name="テキスト ボックス 143"/>
        <xdr:cNvSpPr txBox="1"/>
      </xdr:nvSpPr>
      <xdr:spPr>
        <a:xfrm>
          <a:off x="1955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62230</xdr:rowOff>
    </xdr:from>
    <xdr:to xmlns:xdr="http://schemas.openxmlformats.org/drawingml/2006/spreadsheetDrawing">
      <xdr:col>7</xdr:col>
      <xdr:colOff>31750</xdr:colOff>
      <xdr:row>65</xdr:row>
      <xdr:rowOff>163830</xdr:rowOff>
    </xdr:to>
    <xdr:sp macro="" textlink="">
      <xdr:nvSpPr>
        <xdr:cNvPr id="145" name="フローチャート: 判断 144"/>
        <xdr:cNvSpPr/>
      </xdr:nvSpPr>
      <xdr:spPr>
        <a:xfrm>
          <a:off x="1397000" y="1120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2540</xdr:rowOff>
    </xdr:from>
    <xdr:ext cx="762000" cy="259080"/>
    <xdr:sp macro="" textlink="">
      <xdr:nvSpPr>
        <xdr:cNvPr id="146" name="テキスト ボックス 145"/>
        <xdr:cNvSpPr txBox="1"/>
      </xdr:nvSpPr>
      <xdr:spPr>
        <a:xfrm>
          <a:off x="1066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7" name="テキスト ボックス 146"/>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8" name="テキスト ボックス 147"/>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9" name="テキスト ボックス 148"/>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50" name="テキスト ボックス 149"/>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1" name="テキスト ボックス 150"/>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54610</xdr:rowOff>
    </xdr:from>
    <xdr:to xmlns:xdr="http://schemas.openxmlformats.org/drawingml/2006/spreadsheetDrawing">
      <xdr:col>23</xdr:col>
      <xdr:colOff>184150</xdr:colOff>
      <xdr:row>65</xdr:row>
      <xdr:rowOff>156210</xdr:rowOff>
    </xdr:to>
    <xdr:sp macro="" textlink="">
      <xdr:nvSpPr>
        <xdr:cNvPr id="152" name="楕円 151"/>
        <xdr:cNvSpPr/>
      </xdr:nvSpPr>
      <xdr:spPr>
        <a:xfrm>
          <a:off x="4902200" y="11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26670</xdr:rowOff>
    </xdr:from>
    <xdr:ext cx="762000" cy="259080"/>
    <xdr:sp macro="" textlink="">
      <xdr:nvSpPr>
        <xdr:cNvPr id="153" name="財政構造の弾力性該当値テキスト"/>
        <xdr:cNvSpPr txBox="1"/>
      </xdr:nvSpPr>
      <xdr:spPr>
        <a:xfrm>
          <a:off x="5041900" y="1117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166370</xdr:rowOff>
    </xdr:from>
    <xdr:to xmlns:xdr="http://schemas.openxmlformats.org/drawingml/2006/spreadsheetDrawing">
      <xdr:col>19</xdr:col>
      <xdr:colOff>184150</xdr:colOff>
      <xdr:row>65</xdr:row>
      <xdr:rowOff>95885</xdr:rowOff>
    </xdr:to>
    <xdr:sp macro="" textlink="">
      <xdr:nvSpPr>
        <xdr:cNvPr id="154" name="楕円 153"/>
        <xdr:cNvSpPr/>
      </xdr:nvSpPr>
      <xdr:spPr>
        <a:xfrm>
          <a:off x="4064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80645</xdr:rowOff>
    </xdr:from>
    <xdr:ext cx="736600" cy="259080"/>
    <xdr:sp macro="" textlink="">
      <xdr:nvSpPr>
        <xdr:cNvPr id="155" name="テキスト ボックス 154"/>
        <xdr:cNvSpPr txBox="1"/>
      </xdr:nvSpPr>
      <xdr:spPr>
        <a:xfrm>
          <a:off x="3733800" y="11224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12700</xdr:rowOff>
    </xdr:from>
    <xdr:to xmlns:xdr="http://schemas.openxmlformats.org/drawingml/2006/spreadsheetDrawing">
      <xdr:col>15</xdr:col>
      <xdr:colOff>133350</xdr:colOff>
      <xdr:row>64</xdr:row>
      <xdr:rowOff>114300</xdr:rowOff>
    </xdr:to>
    <xdr:sp macro="" textlink="">
      <xdr:nvSpPr>
        <xdr:cNvPr id="156" name="楕円 155"/>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99060</xdr:rowOff>
    </xdr:from>
    <xdr:ext cx="762000" cy="251460"/>
    <xdr:sp macro="" textlink="">
      <xdr:nvSpPr>
        <xdr:cNvPr id="157" name="テキスト ボックス 156"/>
        <xdr:cNvSpPr txBox="1"/>
      </xdr:nvSpPr>
      <xdr:spPr>
        <a:xfrm>
          <a:off x="2844800" y="1107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19685</xdr:rowOff>
    </xdr:from>
    <xdr:to xmlns:xdr="http://schemas.openxmlformats.org/drawingml/2006/spreadsheetDrawing">
      <xdr:col>11</xdr:col>
      <xdr:colOff>82550</xdr:colOff>
      <xdr:row>66</xdr:row>
      <xdr:rowOff>121285</xdr:rowOff>
    </xdr:to>
    <xdr:sp macro="" textlink="">
      <xdr:nvSpPr>
        <xdr:cNvPr id="158" name="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106045</xdr:rowOff>
    </xdr:from>
    <xdr:ext cx="762000" cy="259080"/>
    <xdr:sp macro="" textlink="">
      <xdr:nvSpPr>
        <xdr:cNvPr id="159" name="テキスト ボックス 158"/>
        <xdr:cNvSpPr txBox="1"/>
      </xdr:nvSpPr>
      <xdr:spPr>
        <a:xfrm>
          <a:off x="19558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27940</xdr:rowOff>
    </xdr:from>
    <xdr:to xmlns:xdr="http://schemas.openxmlformats.org/drawingml/2006/spreadsheetDrawing">
      <xdr:col>7</xdr:col>
      <xdr:colOff>31750</xdr:colOff>
      <xdr:row>66</xdr:row>
      <xdr:rowOff>129540</xdr:rowOff>
    </xdr:to>
    <xdr:sp macro="" textlink="">
      <xdr:nvSpPr>
        <xdr:cNvPr id="160" name="楕円 159"/>
        <xdr:cNvSpPr/>
      </xdr:nvSpPr>
      <xdr:spPr>
        <a:xfrm>
          <a:off x="1397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114300</xdr:rowOff>
    </xdr:from>
    <xdr:ext cx="762000" cy="259080"/>
    <xdr:sp macro="" textlink="">
      <xdr:nvSpPr>
        <xdr:cNvPr id="161" name="テキスト ボックス 160"/>
        <xdr:cNvSpPr txBox="1"/>
      </xdr:nvSpPr>
      <xdr:spPr>
        <a:xfrm>
          <a:off x="1066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4" name="テキスト ボックス 163"/>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[115,263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人件費は一般職給料・手当や会計年度任用職員報酬・手当など、物件費は光熱水費や令和5年7月豪雨災害に伴う災害廃棄物収集運搬業務委託料などによりそれぞれ増加している。</a:t>
          </a:r>
        </a:p>
        <a:p>
          <a:r>
            <a:rPr kumimoji="1" lang="ja-JP" altLang="en-US" sz="1300">
              <a:latin typeface="ＭＳ Ｐゴシック"/>
              <a:ea typeface="ＭＳ Ｐゴシック"/>
            </a:rPr>
            <a:t>直近</a:t>
          </a:r>
          <a:r>
            <a:rPr kumimoji="1" lang="en-US" altLang="ja-JP" sz="1300">
              <a:latin typeface="ＭＳ Ｐゴシック"/>
              <a:ea typeface="ＭＳ Ｐゴシック"/>
            </a:rPr>
            <a:t>5</a:t>
          </a:r>
          <a:r>
            <a:rPr kumimoji="1" lang="ja-JP" altLang="en-US" sz="1300">
              <a:latin typeface="ＭＳ Ｐゴシック"/>
              <a:ea typeface="ＭＳ Ｐゴシック"/>
            </a:rPr>
            <a:t>年は類似団体平均を下回っており、今後も人件費においては、民間委託等により会計年度任用職員を含めた職員数の適正化を図り、物件費についても経費削減に努める。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5" name="テキスト ボックス 174"/>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8" name="直線コネクタ 177"/>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1460"/>
    <xdr:sp macro="" textlink="">
      <xdr:nvSpPr>
        <xdr:cNvPr id="179" name="テキスト ボックス 178"/>
        <xdr:cNvSpPr txBox="1"/>
      </xdr:nvSpPr>
      <xdr:spPr>
        <a:xfrm>
          <a:off x="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0" name="直線コネクタ 179"/>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1" name="テキスト ボックス 180"/>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2" name="直線コネクタ 181"/>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3" name="テキスト ボックス 182"/>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4" name="直線コネクタ 183"/>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5" name="テキスト ボックス 184"/>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7" name="テキスト ボックス 186"/>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48895</xdr:rowOff>
    </xdr:from>
    <xdr:to xmlns:xdr="http://schemas.openxmlformats.org/drawingml/2006/spreadsheetDrawing">
      <xdr:col>23</xdr:col>
      <xdr:colOff>133350</xdr:colOff>
      <xdr:row>87</xdr:row>
      <xdr:rowOff>161290</xdr:rowOff>
    </xdr:to>
    <xdr:cxnSp macro="">
      <xdr:nvCxnSpPr>
        <xdr:cNvPr id="189" name="直線コネクタ 188"/>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133350</xdr:rowOff>
    </xdr:from>
    <xdr:ext cx="762000" cy="251460"/>
    <xdr:sp macro="" textlink="">
      <xdr:nvSpPr>
        <xdr:cNvPr id="190" name="人件費・物件費等の状況最小値テキスト"/>
        <xdr:cNvSpPr txBox="1"/>
      </xdr:nvSpPr>
      <xdr:spPr>
        <a:xfrm>
          <a:off x="5041900" y="1504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161290</xdr:rowOff>
    </xdr:from>
    <xdr:to xmlns:xdr="http://schemas.openxmlformats.org/drawingml/2006/spreadsheetDrawing">
      <xdr:col>24</xdr:col>
      <xdr:colOff>12700</xdr:colOff>
      <xdr:row>87</xdr:row>
      <xdr:rowOff>161290</xdr:rowOff>
    </xdr:to>
    <xdr:cxnSp macro="">
      <xdr:nvCxnSpPr>
        <xdr:cNvPr id="191" name="直線コネクタ 190"/>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135255</xdr:rowOff>
    </xdr:from>
    <xdr:ext cx="762000" cy="251460"/>
    <xdr:sp macro="" textlink="">
      <xdr:nvSpPr>
        <xdr:cNvPr id="192" name="人件費・物件費等の状況最大値テキスト"/>
        <xdr:cNvSpPr txBox="1"/>
      </xdr:nvSpPr>
      <xdr:spPr>
        <a:xfrm>
          <a:off x="5041900" y="13679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48895</xdr:rowOff>
    </xdr:from>
    <xdr:to xmlns:xdr="http://schemas.openxmlformats.org/drawingml/2006/spreadsheetDrawing">
      <xdr:col>24</xdr:col>
      <xdr:colOff>12700</xdr:colOff>
      <xdr:row>81</xdr:row>
      <xdr:rowOff>48895</xdr:rowOff>
    </xdr:to>
    <xdr:cxnSp macro="">
      <xdr:nvCxnSpPr>
        <xdr:cNvPr id="193" name="直線コネクタ 192"/>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52705</xdr:rowOff>
    </xdr:from>
    <xdr:to xmlns:xdr="http://schemas.openxmlformats.org/drawingml/2006/spreadsheetDrawing">
      <xdr:col>23</xdr:col>
      <xdr:colOff>133350</xdr:colOff>
      <xdr:row>81</xdr:row>
      <xdr:rowOff>67310</xdr:rowOff>
    </xdr:to>
    <xdr:cxnSp macro="">
      <xdr:nvCxnSpPr>
        <xdr:cNvPr id="194" name="直線コネクタ 193"/>
        <xdr:cNvCxnSpPr/>
      </xdr:nvCxnSpPr>
      <xdr:spPr>
        <a:xfrm>
          <a:off x="4114800" y="139401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31115</xdr:rowOff>
    </xdr:from>
    <xdr:ext cx="762000" cy="251460"/>
    <xdr:sp macro="" textlink="">
      <xdr:nvSpPr>
        <xdr:cNvPr id="195" name="人件費・物件費等の状況平均値テキスト"/>
        <xdr:cNvSpPr txBox="1"/>
      </xdr:nvSpPr>
      <xdr:spPr>
        <a:xfrm>
          <a:off x="5041900" y="1426146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58420</xdr:rowOff>
    </xdr:from>
    <xdr:to xmlns:xdr="http://schemas.openxmlformats.org/drawingml/2006/spreadsheetDrawing">
      <xdr:col>23</xdr:col>
      <xdr:colOff>184150</xdr:colOff>
      <xdr:row>83</xdr:row>
      <xdr:rowOff>160020</xdr:rowOff>
    </xdr:to>
    <xdr:sp macro="" textlink="">
      <xdr:nvSpPr>
        <xdr:cNvPr id="196" name="フローチャート: 判断 195"/>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52705</xdr:rowOff>
    </xdr:from>
    <xdr:to xmlns:xdr="http://schemas.openxmlformats.org/drawingml/2006/spreadsheetDrawing">
      <xdr:col>19</xdr:col>
      <xdr:colOff>133350</xdr:colOff>
      <xdr:row>81</xdr:row>
      <xdr:rowOff>60325</xdr:rowOff>
    </xdr:to>
    <xdr:cxnSp macro="">
      <xdr:nvCxnSpPr>
        <xdr:cNvPr id="197" name="直線コネクタ 196"/>
        <xdr:cNvCxnSpPr/>
      </xdr:nvCxnSpPr>
      <xdr:spPr>
        <a:xfrm flipV="1">
          <a:off x="3225800" y="139401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48260</xdr:rowOff>
    </xdr:from>
    <xdr:to xmlns:xdr="http://schemas.openxmlformats.org/drawingml/2006/spreadsheetDrawing">
      <xdr:col>19</xdr:col>
      <xdr:colOff>184150</xdr:colOff>
      <xdr:row>83</xdr:row>
      <xdr:rowOff>149860</xdr:rowOff>
    </xdr:to>
    <xdr:sp macro="" textlink="">
      <xdr:nvSpPr>
        <xdr:cNvPr id="198" name="フローチャート: 判断 197"/>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134620</xdr:rowOff>
    </xdr:from>
    <xdr:ext cx="736600" cy="251460"/>
    <xdr:sp macro="" textlink="">
      <xdr:nvSpPr>
        <xdr:cNvPr id="199" name="テキスト ボックス 198"/>
        <xdr:cNvSpPr txBox="1"/>
      </xdr:nvSpPr>
      <xdr:spPr>
        <a:xfrm>
          <a:off x="3733800" y="143649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57785</xdr:rowOff>
    </xdr:from>
    <xdr:to xmlns:xdr="http://schemas.openxmlformats.org/drawingml/2006/spreadsheetDrawing">
      <xdr:col>15</xdr:col>
      <xdr:colOff>82550</xdr:colOff>
      <xdr:row>81</xdr:row>
      <xdr:rowOff>60325</xdr:rowOff>
    </xdr:to>
    <xdr:cxnSp macro="">
      <xdr:nvCxnSpPr>
        <xdr:cNvPr id="200" name="直線コネクタ 199"/>
        <xdr:cNvCxnSpPr/>
      </xdr:nvCxnSpPr>
      <xdr:spPr>
        <a:xfrm>
          <a:off x="2336800" y="13945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6350</xdr:rowOff>
    </xdr:from>
    <xdr:to xmlns:xdr="http://schemas.openxmlformats.org/drawingml/2006/spreadsheetDrawing">
      <xdr:col>15</xdr:col>
      <xdr:colOff>133350</xdr:colOff>
      <xdr:row>83</xdr:row>
      <xdr:rowOff>107950</xdr:rowOff>
    </xdr:to>
    <xdr:sp macro="" textlink="">
      <xdr:nvSpPr>
        <xdr:cNvPr id="201" name="フローチャート: 判断 200"/>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92710</xdr:rowOff>
    </xdr:from>
    <xdr:ext cx="762000" cy="259080"/>
    <xdr:sp macro="" textlink="">
      <xdr:nvSpPr>
        <xdr:cNvPr id="202" name="テキスト ボックス 201"/>
        <xdr:cNvSpPr txBox="1"/>
      </xdr:nvSpPr>
      <xdr:spPr>
        <a:xfrm>
          <a:off x="2844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161925</xdr:rowOff>
    </xdr:from>
    <xdr:to xmlns:xdr="http://schemas.openxmlformats.org/drawingml/2006/spreadsheetDrawing">
      <xdr:col>11</xdr:col>
      <xdr:colOff>31750</xdr:colOff>
      <xdr:row>81</xdr:row>
      <xdr:rowOff>57785</xdr:rowOff>
    </xdr:to>
    <xdr:cxnSp macro="">
      <xdr:nvCxnSpPr>
        <xdr:cNvPr id="203" name="直線コネクタ 202"/>
        <xdr:cNvCxnSpPr/>
      </xdr:nvCxnSpPr>
      <xdr:spPr>
        <a:xfrm>
          <a:off x="1447800" y="1387792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142240</xdr:rowOff>
    </xdr:from>
    <xdr:to xmlns:xdr="http://schemas.openxmlformats.org/drawingml/2006/spreadsheetDrawing">
      <xdr:col>11</xdr:col>
      <xdr:colOff>82550</xdr:colOff>
      <xdr:row>83</xdr:row>
      <xdr:rowOff>72390</xdr:rowOff>
    </xdr:to>
    <xdr:sp macro="" textlink="">
      <xdr:nvSpPr>
        <xdr:cNvPr id="204" name="フローチャート: 判断 203"/>
        <xdr:cNvSpPr/>
      </xdr:nvSpPr>
      <xdr:spPr>
        <a:xfrm>
          <a:off x="22860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57150</xdr:rowOff>
    </xdr:from>
    <xdr:ext cx="762000" cy="259080"/>
    <xdr:sp macro="" textlink="">
      <xdr:nvSpPr>
        <xdr:cNvPr id="205" name="テキスト ボックス 204"/>
        <xdr:cNvSpPr txBox="1"/>
      </xdr:nvSpPr>
      <xdr:spPr>
        <a:xfrm>
          <a:off x="1955800" y="1428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29210</xdr:rowOff>
    </xdr:from>
    <xdr:to xmlns:xdr="http://schemas.openxmlformats.org/drawingml/2006/spreadsheetDrawing">
      <xdr:col>7</xdr:col>
      <xdr:colOff>31750</xdr:colOff>
      <xdr:row>81</xdr:row>
      <xdr:rowOff>130810</xdr:rowOff>
    </xdr:to>
    <xdr:sp macro="" textlink="">
      <xdr:nvSpPr>
        <xdr:cNvPr id="206" name="フローチャート: 判断 205"/>
        <xdr:cNvSpPr/>
      </xdr:nvSpPr>
      <xdr:spPr>
        <a:xfrm>
          <a:off x="13970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115570</xdr:rowOff>
    </xdr:from>
    <xdr:ext cx="762000" cy="259080"/>
    <xdr:sp macro="" textlink="">
      <xdr:nvSpPr>
        <xdr:cNvPr id="207" name="テキスト ボックス 206"/>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16510</xdr:rowOff>
    </xdr:from>
    <xdr:to xmlns:xdr="http://schemas.openxmlformats.org/drawingml/2006/spreadsheetDrawing">
      <xdr:col>23</xdr:col>
      <xdr:colOff>184150</xdr:colOff>
      <xdr:row>81</xdr:row>
      <xdr:rowOff>118110</xdr:rowOff>
    </xdr:to>
    <xdr:sp macro="" textlink="">
      <xdr:nvSpPr>
        <xdr:cNvPr id="213" name="楕円 212"/>
        <xdr:cNvSpPr/>
      </xdr:nvSpPr>
      <xdr:spPr>
        <a:xfrm>
          <a:off x="4902200"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109220</xdr:rowOff>
    </xdr:from>
    <xdr:ext cx="762000" cy="251460"/>
    <xdr:sp macro="" textlink="">
      <xdr:nvSpPr>
        <xdr:cNvPr id="214" name="人件費・物件費等の状況該当値テキスト"/>
        <xdr:cNvSpPr txBox="1"/>
      </xdr:nvSpPr>
      <xdr:spPr>
        <a:xfrm>
          <a:off x="50419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1905</xdr:rowOff>
    </xdr:from>
    <xdr:to xmlns:xdr="http://schemas.openxmlformats.org/drawingml/2006/spreadsheetDrawing">
      <xdr:col>19</xdr:col>
      <xdr:colOff>184150</xdr:colOff>
      <xdr:row>81</xdr:row>
      <xdr:rowOff>103505</xdr:rowOff>
    </xdr:to>
    <xdr:sp macro="" textlink="">
      <xdr:nvSpPr>
        <xdr:cNvPr id="215" name="楕円 214"/>
        <xdr:cNvSpPr/>
      </xdr:nvSpPr>
      <xdr:spPr>
        <a:xfrm>
          <a:off x="4064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113665</xdr:rowOff>
    </xdr:from>
    <xdr:ext cx="736600" cy="258445"/>
    <xdr:sp macro="" textlink="">
      <xdr:nvSpPr>
        <xdr:cNvPr id="216" name="テキスト ボックス 215"/>
        <xdr:cNvSpPr txBox="1"/>
      </xdr:nvSpPr>
      <xdr:spPr>
        <a:xfrm>
          <a:off x="3733800" y="13658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9525</xdr:rowOff>
    </xdr:from>
    <xdr:to xmlns:xdr="http://schemas.openxmlformats.org/drawingml/2006/spreadsheetDrawing">
      <xdr:col>15</xdr:col>
      <xdr:colOff>133350</xdr:colOff>
      <xdr:row>81</xdr:row>
      <xdr:rowOff>111125</xdr:rowOff>
    </xdr:to>
    <xdr:sp macro="" textlink="">
      <xdr:nvSpPr>
        <xdr:cNvPr id="217" name="楕円 216"/>
        <xdr:cNvSpPr/>
      </xdr:nvSpPr>
      <xdr:spPr>
        <a:xfrm>
          <a:off x="3175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121285</xdr:rowOff>
    </xdr:from>
    <xdr:ext cx="762000" cy="251460"/>
    <xdr:sp macro="" textlink="">
      <xdr:nvSpPr>
        <xdr:cNvPr id="218" name="テキスト ボックス 217"/>
        <xdr:cNvSpPr txBox="1"/>
      </xdr:nvSpPr>
      <xdr:spPr>
        <a:xfrm>
          <a:off x="2844800" y="136658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6985</xdr:rowOff>
    </xdr:from>
    <xdr:to xmlns:xdr="http://schemas.openxmlformats.org/drawingml/2006/spreadsheetDrawing">
      <xdr:col>11</xdr:col>
      <xdr:colOff>82550</xdr:colOff>
      <xdr:row>81</xdr:row>
      <xdr:rowOff>109220</xdr:rowOff>
    </xdr:to>
    <xdr:sp macro="" textlink="">
      <xdr:nvSpPr>
        <xdr:cNvPr id="219" name="楕円 218"/>
        <xdr:cNvSpPr/>
      </xdr:nvSpPr>
      <xdr:spPr>
        <a:xfrm>
          <a:off x="2286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118745</xdr:rowOff>
    </xdr:from>
    <xdr:ext cx="762000" cy="259080"/>
    <xdr:sp macro="" textlink="">
      <xdr:nvSpPr>
        <xdr:cNvPr id="220" name="テキスト ボックス 219"/>
        <xdr:cNvSpPr txBox="1"/>
      </xdr:nvSpPr>
      <xdr:spPr>
        <a:xfrm>
          <a:off x="1955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111125</xdr:rowOff>
    </xdr:from>
    <xdr:to xmlns:xdr="http://schemas.openxmlformats.org/drawingml/2006/spreadsheetDrawing">
      <xdr:col>7</xdr:col>
      <xdr:colOff>31750</xdr:colOff>
      <xdr:row>81</xdr:row>
      <xdr:rowOff>41275</xdr:rowOff>
    </xdr:to>
    <xdr:sp macro="" textlink="">
      <xdr:nvSpPr>
        <xdr:cNvPr id="221" name="楕円 220"/>
        <xdr:cNvSpPr/>
      </xdr:nvSpPr>
      <xdr:spPr>
        <a:xfrm>
          <a:off x="13970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52070</xdr:rowOff>
    </xdr:from>
    <xdr:ext cx="762000" cy="251460"/>
    <xdr:sp macro="" textlink="">
      <xdr:nvSpPr>
        <xdr:cNvPr id="222" name="テキスト ボックス 221"/>
        <xdr:cNvSpPr txBox="1"/>
      </xdr:nvSpPr>
      <xdr:spPr>
        <a:xfrm>
          <a:off x="1066800" y="13596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5" name="テキスト ボックス 224"/>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類似団体平均と比較して高い水準となっている。</a:t>
          </a:r>
        </a:p>
        <a:p>
          <a:r>
            <a:rPr kumimoji="1" lang="ja-JP" altLang="en-US" sz="1300">
              <a:latin typeface="ＭＳ Ｐゴシック"/>
              <a:ea typeface="ＭＳ Ｐゴシック"/>
            </a:rPr>
            <a:t>今後も国の給与体系に準じて適正化に努める。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39" name="テキスト ボックス 238"/>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1" name="テキスト ボックス 240"/>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49" name="テキスト ボックス 248"/>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151765</xdr:rowOff>
    </xdr:from>
    <xdr:to xmlns:xdr="http://schemas.openxmlformats.org/drawingml/2006/spreadsheetDrawing">
      <xdr:col>81</xdr:col>
      <xdr:colOff>44450</xdr:colOff>
      <xdr:row>89</xdr:row>
      <xdr:rowOff>137160</xdr:rowOff>
    </xdr:to>
    <xdr:cxnSp macro="">
      <xdr:nvCxnSpPr>
        <xdr:cNvPr id="251" name="直線コネクタ 250"/>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109220</xdr:rowOff>
    </xdr:from>
    <xdr:ext cx="762000" cy="251460"/>
    <xdr:sp macro="" textlink="">
      <xdr:nvSpPr>
        <xdr:cNvPr id="252" name="給与水準   （国との比較）最小値テキスト"/>
        <xdr:cNvSpPr txBox="1"/>
      </xdr:nvSpPr>
      <xdr:spPr>
        <a:xfrm>
          <a:off x="17106900" y="15368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137160</xdr:rowOff>
    </xdr:from>
    <xdr:to xmlns:xdr="http://schemas.openxmlformats.org/drawingml/2006/spreadsheetDrawing">
      <xdr:col>81</xdr:col>
      <xdr:colOff>133350</xdr:colOff>
      <xdr:row>89</xdr:row>
      <xdr:rowOff>137160</xdr:rowOff>
    </xdr:to>
    <xdr:cxnSp macro="">
      <xdr:nvCxnSpPr>
        <xdr:cNvPr id="253" name="直線コネクタ 252"/>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66675</xdr:rowOff>
    </xdr:from>
    <xdr:ext cx="762000" cy="251460"/>
    <xdr:sp macro="" textlink="">
      <xdr:nvSpPr>
        <xdr:cNvPr id="254" name="給与水準   （国との比較）最大値テキスト"/>
        <xdr:cNvSpPr txBox="1"/>
      </xdr:nvSpPr>
      <xdr:spPr>
        <a:xfrm>
          <a:off x="17106900" y="136112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151765</xdr:rowOff>
    </xdr:from>
    <xdr:to xmlns:xdr="http://schemas.openxmlformats.org/drawingml/2006/spreadsheetDrawing">
      <xdr:col>81</xdr:col>
      <xdr:colOff>133350</xdr:colOff>
      <xdr:row>80</xdr:row>
      <xdr:rowOff>151765</xdr:rowOff>
    </xdr:to>
    <xdr:cxnSp macro="">
      <xdr:nvCxnSpPr>
        <xdr:cNvPr id="255" name="直線コネクタ 254"/>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114935</xdr:rowOff>
    </xdr:from>
    <xdr:to xmlns:xdr="http://schemas.openxmlformats.org/drawingml/2006/spreadsheetDrawing">
      <xdr:col>81</xdr:col>
      <xdr:colOff>44450</xdr:colOff>
      <xdr:row>86</xdr:row>
      <xdr:rowOff>141605</xdr:rowOff>
    </xdr:to>
    <xdr:cxnSp macro="">
      <xdr:nvCxnSpPr>
        <xdr:cNvPr id="256" name="直線コネクタ 255"/>
        <xdr:cNvCxnSpPr/>
      </xdr:nvCxnSpPr>
      <xdr:spPr>
        <a:xfrm flipV="1">
          <a:off x="16179800" y="148596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104775</xdr:rowOff>
    </xdr:from>
    <xdr:ext cx="762000" cy="259080"/>
    <xdr:sp macro="" textlink="">
      <xdr:nvSpPr>
        <xdr:cNvPr id="257" name="給与水準   （国との比較）平均値テキスト"/>
        <xdr:cNvSpPr txBox="1"/>
      </xdr:nvSpPr>
      <xdr:spPr>
        <a:xfrm>
          <a:off x="17106900" y="14506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58" name="フローチャート: 判断 257"/>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128270</xdr:rowOff>
    </xdr:from>
    <xdr:to xmlns:xdr="http://schemas.openxmlformats.org/drawingml/2006/spreadsheetDrawing">
      <xdr:col>77</xdr:col>
      <xdr:colOff>44450</xdr:colOff>
      <xdr:row>86</xdr:row>
      <xdr:rowOff>141605</xdr:rowOff>
    </xdr:to>
    <xdr:cxnSp macro="">
      <xdr:nvCxnSpPr>
        <xdr:cNvPr id="259" name="直線コネクタ 258"/>
        <xdr:cNvCxnSpPr/>
      </xdr:nvCxnSpPr>
      <xdr:spPr>
        <a:xfrm>
          <a:off x="15290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1460"/>
    <xdr:sp macro="" textlink="">
      <xdr:nvSpPr>
        <xdr:cNvPr id="261" name="テキスト ボックス 260"/>
        <xdr:cNvSpPr txBox="1"/>
      </xdr:nvSpPr>
      <xdr:spPr>
        <a:xfrm>
          <a:off x="15798800" y="144437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128270</xdr:rowOff>
    </xdr:from>
    <xdr:to xmlns:xdr="http://schemas.openxmlformats.org/drawingml/2006/spreadsheetDrawing">
      <xdr:col>72</xdr:col>
      <xdr:colOff>203200</xdr:colOff>
      <xdr:row>87</xdr:row>
      <xdr:rowOff>10795</xdr:rowOff>
    </xdr:to>
    <xdr:cxnSp macro="">
      <xdr:nvCxnSpPr>
        <xdr:cNvPr id="262" name="直線コネクタ 261"/>
        <xdr:cNvCxnSpPr/>
      </xdr:nvCxnSpPr>
      <xdr:spPr>
        <a:xfrm flipV="1">
          <a:off x="14401800" y="148729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63" name="フローチャート: 判断 262"/>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29210</xdr:rowOff>
    </xdr:from>
    <xdr:ext cx="762000" cy="251460"/>
    <xdr:sp macro="" textlink="">
      <xdr:nvSpPr>
        <xdr:cNvPr id="264" name="テキスト ボックス 263"/>
        <xdr:cNvSpPr txBox="1"/>
      </xdr:nvSpPr>
      <xdr:spPr>
        <a:xfrm>
          <a:off x="14909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154940</xdr:rowOff>
    </xdr:from>
    <xdr:to xmlns:xdr="http://schemas.openxmlformats.org/drawingml/2006/spreadsheetDrawing">
      <xdr:col>68</xdr:col>
      <xdr:colOff>152400</xdr:colOff>
      <xdr:row>87</xdr:row>
      <xdr:rowOff>10795</xdr:rowOff>
    </xdr:to>
    <xdr:cxnSp macro="">
      <xdr:nvCxnSpPr>
        <xdr:cNvPr id="265" name="直線コネクタ 264"/>
        <xdr:cNvCxnSpPr/>
      </xdr:nvCxnSpPr>
      <xdr:spPr>
        <a:xfrm>
          <a:off x="13512800" y="148996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203200</xdr:colOff>
      <xdr:row>86</xdr:row>
      <xdr:rowOff>99060</xdr:rowOff>
    </xdr:to>
    <xdr:sp macro="" textlink="">
      <xdr:nvSpPr>
        <xdr:cNvPr id="266" name="フローチャート: 判断 265"/>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109220</xdr:rowOff>
    </xdr:from>
    <xdr:ext cx="762000" cy="251460"/>
    <xdr:sp macro="" textlink="">
      <xdr:nvSpPr>
        <xdr:cNvPr id="267" name="テキスト ボックス 266"/>
        <xdr:cNvSpPr txBox="1"/>
      </xdr:nvSpPr>
      <xdr:spPr>
        <a:xfrm>
          <a:off x="14020800" y="1451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68" name="フローチャート: 判断 267"/>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81915</xdr:rowOff>
    </xdr:from>
    <xdr:ext cx="762000" cy="259080"/>
    <xdr:sp macro="" textlink="">
      <xdr:nvSpPr>
        <xdr:cNvPr id="269" name="テキスト ボックス 268"/>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64135</xdr:rowOff>
    </xdr:from>
    <xdr:to xmlns:xdr="http://schemas.openxmlformats.org/drawingml/2006/spreadsheetDrawing">
      <xdr:col>81</xdr:col>
      <xdr:colOff>95250</xdr:colOff>
      <xdr:row>86</xdr:row>
      <xdr:rowOff>166370</xdr:rowOff>
    </xdr:to>
    <xdr:sp macro="" textlink="">
      <xdr:nvSpPr>
        <xdr:cNvPr id="275" name="楕円 274"/>
        <xdr:cNvSpPr/>
      </xdr:nvSpPr>
      <xdr:spPr>
        <a:xfrm>
          <a:off x="169672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36195</xdr:rowOff>
    </xdr:from>
    <xdr:ext cx="762000" cy="259080"/>
    <xdr:sp macro="" textlink="">
      <xdr:nvSpPr>
        <xdr:cNvPr id="276" name="給与水準   （国との比較）該当値テキスト"/>
        <xdr:cNvSpPr txBox="1"/>
      </xdr:nvSpPr>
      <xdr:spPr>
        <a:xfrm>
          <a:off x="17106900" y="14780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77" name="楕円 276"/>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1460"/>
    <xdr:sp macro="" textlink="">
      <xdr:nvSpPr>
        <xdr:cNvPr id="278" name="テキスト ボックス 277"/>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79" name="楕円 278"/>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62000" cy="259080"/>
    <xdr:sp macro="" textlink="">
      <xdr:nvSpPr>
        <xdr:cNvPr id="280" name="テキスト ボックス 279"/>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132080</xdr:rowOff>
    </xdr:from>
    <xdr:to xmlns:xdr="http://schemas.openxmlformats.org/drawingml/2006/spreadsheetDrawing">
      <xdr:col>68</xdr:col>
      <xdr:colOff>203200</xdr:colOff>
      <xdr:row>87</xdr:row>
      <xdr:rowOff>61595</xdr:rowOff>
    </xdr:to>
    <xdr:sp macro="" textlink="">
      <xdr:nvSpPr>
        <xdr:cNvPr id="281" name="楕円 280"/>
        <xdr:cNvSpPr/>
      </xdr:nvSpPr>
      <xdr:spPr>
        <a:xfrm>
          <a:off x="14351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46355</xdr:rowOff>
    </xdr:from>
    <xdr:ext cx="762000" cy="259080"/>
    <xdr:sp macro="" textlink="">
      <xdr:nvSpPr>
        <xdr:cNvPr id="282" name="テキスト ボックス 281"/>
        <xdr:cNvSpPr txBox="1"/>
      </xdr:nvSpPr>
      <xdr:spPr>
        <a:xfrm>
          <a:off x="14020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104140</xdr:rowOff>
    </xdr:from>
    <xdr:to xmlns:xdr="http://schemas.openxmlformats.org/drawingml/2006/spreadsheetDrawing">
      <xdr:col>64</xdr:col>
      <xdr:colOff>152400</xdr:colOff>
      <xdr:row>87</xdr:row>
      <xdr:rowOff>34290</xdr:rowOff>
    </xdr:to>
    <xdr:sp macro="" textlink="">
      <xdr:nvSpPr>
        <xdr:cNvPr id="283" name="楕円 282"/>
        <xdr:cNvSpPr/>
      </xdr:nvSpPr>
      <xdr:spPr>
        <a:xfrm>
          <a:off x="13462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19050</xdr:rowOff>
    </xdr:from>
    <xdr:ext cx="762000" cy="251460"/>
    <xdr:sp macro="" textlink="">
      <xdr:nvSpPr>
        <xdr:cNvPr id="284" name="テキスト ボックス 283"/>
        <xdr:cNvSpPr txBox="1"/>
      </xdr:nvSpPr>
      <xdr:spPr>
        <a:xfrm>
          <a:off x="13131800" y="1493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7" name="テキスト ボックス 286"/>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定員管理計画に基づき職員数を計画的に管理しており、類似団体平均を下回っている。</a:t>
          </a:r>
        </a:p>
        <a:p>
          <a:r>
            <a:rPr kumimoji="1" lang="ja-JP" altLang="en-US" sz="1300">
              <a:latin typeface="ＭＳ Ｐゴシック"/>
              <a:ea typeface="ＭＳ Ｐゴシック"/>
            </a:rPr>
            <a:t>若年層の早期退職者が増えてきている中、住民サービスを低下させないためにも、より計画的に運営していく。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0" name="テキスト ボックス 299"/>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1460"/>
    <xdr:sp macro="" textlink="">
      <xdr:nvSpPr>
        <xdr:cNvPr id="310" name="テキスト ボックス 309"/>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1460"/>
    <xdr:sp macro="" textlink="">
      <xdr:nvSpPr>
        <xdr:cNvPr id="312" name="テキスト ボックス 311"/>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94615</xdr:rowOff>
    </xdr:from>
    <xdr:to xmlns:xdr="http://schemas.openxmlformats.org/drawingml/2006/spreadsheetDrawing">
      <xdr:col>81</xdr:col>
      <xdr:colOff>44450</xdr:colOff>
      <xdr:row>67</xdr:row>
      <xdr:rowOff>86995</xdr:rowOff>
    </xdr:to>
    <xdr:cxnSp macro="">
      <xdr:nvCxnSpPr>
        <xdr:cNvPr id="316" name="直線コネクタ 315"/>
        <xdr:cNvCxnSpPr/>
      </xdr:nvCxnSpPr>
      <xdr:spPr>
        <a:xfrm flipV="1">
          <a:off x="17018000" y="10210165"/>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59055</xdr:rowOff>
    </xdr:from>
    <xdr:ext cx="762000" cy="259080"/>
    <xdr:sp macro="" textlink="">
      <xdr:nvSpPr>
        <xdr:cNvPr id="317" name="定員管理の状況最小値テキスト"/>
        <xdr:cNvSpPr txBox="1"/>
      </xdr:nvSpPr>
      <xdr:spPr>
        <a:xfrm>
          <a:off x="17106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86995</xdr:rowOff>
    </xdr:from>
    <xdr:to xmlns:xdr="http://schemas.openxmlformats.org/drawingml/2006/spreadsheetDrawing">
      <xdr:col>81</xdr:col>
      <xdr:colOff>133350</xdr:colOff>
      <xdr:row>67</xdr:row>
      <xdr:rowOff>86995</xdr:rowOff>
    </xdr:to>
    <xdr:cxnSp macro="">
      <xdr:nvCxnSpPr>
        <xdr:cNvPr id="318" name="直線コネクタ 317"/>
        <xdr:cNvCxnSpPr/>
      </xdr:nvCxnSpPr>
      <xdr:spPr>
        <a:xfrm>
          <a:off x="16929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9525</xdr:rowOff>
    </xdr:from>
    <xdr:ext cx="762000" cy="251460"/>
    <xdr:sp macro="" textlink="">
      <xdr:nvSpPr>
        <xdr:cNvPr id="319" name="定員管理の状況最大値テキスト"/>
        <xdr:cNvSpPr txBox="1"/>
      </xdr:nvSpPr>
      <xdr:spPr>
        <a:xfrm>
          <a:off x="17106900" y="9953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94615</xdr:rowOff>
    </xdr:from>
    <xdr:to xmlns:xdr="http://schemas.openxmlformats.org/drawingml/2006/spreadsheetDrawing">
      <xdr:col>81</xdr:col>
      <xdr:colOff>133350</xdr:colOff>
      <xdr:row>59</xdr:row>
      <xdr:rowOff>94615</xdr:rowOff>
    </xdr:to>
    <xdr:cxnSp macro="">
      <xdr:nvCxnSpPr>
        <xdr:cNvPr id="320" name="直線コネクタ 319"/>
        <xdr:cNvCxnSpPr/>
      </xdr:nvCxnSpPr>
      <xdr:spPr>
        <a:xfrm>
          <a:off x="169291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116205</xdr:rowOff>
    </xdr:from>
    <xdr:to xmlns:xdr="http://schemas.openxmlformats.org/drawingml/2006/spreadsheetDrawing">
      <xdr:col>81</xdr:col>
      <xdr:colOff>44450</xdr:colOff>
      <xdr:row>59</xdr:row>
      <xdr:rowOff>120650</xdr:rowOff>
    </xdr:to>
    <xdr:cxnSp macro="">
      <xdr:nvCxnSpPr>
        <xdr:cNvPr id="321" name="直線コネクタ 320"/>
        <xdr:cNvCxnSpPr/>
      </xdr:nvCxnSpPr>
      <xdr:spPr>
        <a:xfrm flipV="1">
          <a:off x="16179800" y="102317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120650</xdr:rowOff>
    </xdr:from>
    <xdr:ext cx="762000" cy="251460"/>
    <xdr:sp macro="" textlink="">
      <xdr:nvSpPr>
        <xdr:cNvPr id="322" name="定員管理の状況平均値テキスト"/>
        <xdr:cNvSpPr txBox="1"/>
      </xdr:nvSpPr>
      <xdr:spPr>
        <a:xfrm>
          <a:off x="17106900" y="105791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147955</xdr:rowOff>
    </xdr:from>
    <xdr:to xmlns:xdr="http://schemas.openxmlformats.org/drawingml/2006/spreadsheetDrawing">
      <xdr:col>81</xdr:col>
      <xdr:colOff>95250</xdr:colOff>
      <xdr:row>62</xdr:row>
      <xdr:rowOff>78105</xdr:rowOff>
    </xdr:to>
    <xdr:sp macro="" textlink="">
      <xdr:nvSpPr>
        <xdr:cNvPr id="323" name="フローチャート: 判断 322"/>
        <xdr:cNvSpPr/>
      </xdr:nvSpPr>
      <xdr:spPr>
        <a:xfrm>
          <a:off x="169672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120650</xdr:rowOff>
    </xdr:from>
    <xdr:to xmlns:xdr="http://schemas.openxmlformats.org/drawingml/2006/spreadsheetDrawing">
      <xdr:col>77</xdr:col>
      <xdr:colOff>44450</xdr:colOff>
      <xdr:row>59</xdr:row>
      <xdr:rowOff>123190</xdr:rowOff>
    </xdr:to>
    <xdr:cxnSp macro="">
      <xdr:nvCxnSpPr>
        <xdr:cNvPr id="324" name="直線コネクタ 323"/>
        <xdr:cNvCxnSpPr/>
      </xdr:nvCxnSpPr>
      <xdr:spPr>
        <a:xfrm flipV="1">
          <a:off x="15290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146685</xdr:rowOff>
    </xdr:from>
    <xdr:to xmlns:xdr="http://schemas.openxmlformats.org/drawingml/2006/spreadsheetDrawing">
      <xdr:col>77</xdr:col>
      <xdr:colOff>95250</xdr:colOff>
      <xdr:row>62</xdr:row>
      <xdr:rowOff>76835</xdr:rowOff>
    </xdr:to>
    <xdr:sp macro="" textlink="">
      <xdr:nvSpPr>
        <xdr:cNvPr id="325" name="フローチャート: 判断 324"/>
        <xdr:cNvSpPr/>
      </xdr:nvSpPr>
      <xdr:spPr>
        <a:xfrm>
          <a:off x="161290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61595</xdr:rowOff>
    </xdr:from>
    <xdr:ext cx="736600" cy="259080"/>
    <xdr:sp macro="" textlink="">
      <xdr:nvSpPr>
        <xdr:cNvPr id="326" name="テキスト ボックス 325"/>
        <xdr:cNvSpPr txBox="1"/>
      </xdr:nvSpPr>
      <xdr:spPr>
        <a:xfrm>
          <a:off x="15798800" y="10691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120650</xdr:rowOff>
    </xdr:from>
    <xdr:to xmlns:xdr="http://schemas.openxmlformats.org/drawingml/2006/spreadsheetDrawing">
      <xdr:col>72</xdr:col>
      <xdr:colOff>203200</xdr:colOff>
      <xdr:row>59</xdr:row>
      <xdr:rowOff>123190</xdr:rowOff>
    </xdr:to>
    <xdr:cxnSp macro="">
      <xdr:nvCxnSpPr>
        <xdr:cNvPr id="327" name="直線コネクタ 326"/>
        <xdr:cNvCxnSpPr/>
      </xdr:nvCxnSpPr>
      <xdr:spPr>
        <a:xfrm>
          <a:off x="14401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139700</xdr:rowOff>
    </xdr:from>
    <xdr:to xmlns:xdr="http://schemas.openxmlformats.org/drawingml/2006/spreadsheetDrawing">
      <xdr:col>73</xdr:col>
      <xdr:colOff>44450</xdr:colOff>
      <xdr:row>62</xdr:row>
      <xdr:rowOff>69850</xdr:rowOff>
    </xdr:to>
    <xdr:sp macro="" textlink="">
      <xdr:nvSpPr>
        <xdr:cNvPr id="328" name="フローチャート: 判断 327"/>
        <xdr:cNvSpPr/>
      </xdr:nvSpPr>
      <xdr:spPr>
        <a:xfrm>
          <a:off x="152400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54610</xdr:rowOff>
    </xdr:from>
    <xdr:ext cx="762000" cy="251460"/>
    <xdr:sp macro="" textlink="">
      <xdr:nvSpPr>
        <xdr:cNvPr id="329" name="テキスト ボックス 328"/>
        <xdr:cNvSpPr txBox="1"/>
      </xdr:nvSpPr>
      <xdr:spPr>
        <a:xfrm>
          <a:off x="14909800" y="10684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52070</xdr:rowOff>
    </xdr:from>
    <xdr:to xmlns:xdr="http://schemas.openxmlformats.org/drawingml/2006/spreadsheetDrawing">
      <xdr:col>68</xdr:col>
      <xdr:colOff>152400</xdr:colOff>
      <xdr:row>59</xdr:row>
      <xdr:rowOff>120650</xdr:rowOff>
    </xdr:to>
    <xdr:cxnSp macro="">
      <xdr:nvCxnSpPr>
        <xdr:cNvPr id="330" name="直線コネクタ 329"/>
        <xdr:cNvCxnSpPr/>
      </xdr:nvCxnSpPr>
      <xdr:spPr>
        <a:xfrm>
          <a:off x="13512800" y="10167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136525</xdr:rowOff>
    </xdr:from>
    <xdr:to xmlns:xdr="http://schemas.openxmlformats.org/drawingml/2006/spreadsheetDrawing">
      <xdr:col>68</xdr:col>
      <xdr:colOff>203200</xdr:colOff>
      <xdr:row>62</xdr:row>
      <xdr:rowOff>66675</xdr:rowOff>
    </xdr:to>
    <xdr:sp macro="" textlink="">
      <xdr:nvSpPr>
        <xdr:cNvPr id="331" name="フローチャート: 判断 330"/>
        <xdr:cNvSpPr/>
      </xdr:nvSpPr>
      <xdr:spPr>
        <a:xfrm>
          <a:off x="143510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52070</xdr:rowOff>
    </xdr:from>
    <xdr:ext cx="762000" cy="251460"/>
    <xdr:sp macro="" textlink="">
      <xdr:nvSpPr>
        <xdr:cNvPr id="332" name="テキスト ボックス 331"/>
        <xdr:cNvSpPr txBox="1"/>
      </xdr:nvSpPr>
      <xdr:spPr>
        <a:xfrm>
          <a:off x="14020800" y="10681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1905</xdr:rowOff>
    </xdr:from>
    <xdr:to xmlns:xdr="http://schemas.openxmlformats.org/drawingml/2006/spreadsheetDrawing">
      <xdr:col>64</xdr:col>
      <xdr:colOff>152400</xdr:colOff>
      <xdr:row>60</xdr:row>
      <xdr:rowOff>103505</xdr:rowOff>
    </xdr:to>
    <xdr:sp macro="" textlink="">
      <xdr:nvSpPr>
        <xdr:cNvPr id="333" name="フローチャート: 判断 332"/>
        <xdr:cNvSpPr/>
      </xdr:nvSpPr>
      <xdr:spPr>
        <a:xfrm>
          <a:off x="13462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88265</xdr:rowOff>
    </xdr:from>
    <xdr:ext cx="762000" cy="251460"/>
    <xdr:sp macro="" textlink="">
      <xdr:nvSpPr>
        <xdr:cNvPr id="334" name="テキスト ボックス 333"/>
        <xdr:cNvSpPr txBox="1"/>
      </xdr:nvSpPr>
      <xdr:spPr>
        <a:xfrm>
          <a:off x="13131800" y="10375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5" name="テキスト ボックス 334"/>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6" name="テキスト ボックス 335"/>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7" name="テキスト ボックス 336"/>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8" name="テキスト ボックス 337"/>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39" name="テキスト ボックス 338"/>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65405</xdr:rowOff>
    </xdr:from>
    <xdr:to xmlns:xdr="http://schemas.openxmlformats.org/drawingml/2006/spreadsheetDrawing">
      <xdr:col>81</xdr:col>
      <xdr:colOff>95250</xdr:colOff>
      <xdr:row>59</xdr:row>
      <xdr:rowOff>167005</xdr:rowOff>
    </xdr:to>
    <xdr:sp macro="" textlink="">
      <xdr:nvSpPr>
        <xdr:cNvPr id="340" name="楕円 339"/>
        <xdr:cNvSpPr/>
      </xdr:nvSpPr>
      <xdr:spPr>
        <a:xfrm>
          <a:off x="169672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158115</xdr:rowOff>
    </xdr:from>
    <xdr:ext cx="762000" cy="251460"/>
    <xdr:sp macro="" textlink="">
      <xdr:nvSpPr>
        <xdr:cNvPr id="341" name="定員管理の状況該当値テキスト"/>
        <xdr:cNvSpPr txBox="1"/>
      </xdr:nvSpPr>
      <xdr:spPr>
        <a:xfrm>
          <a:off x="17106900" y="10102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69215</xdr:rowOff>
    </xdr:from>
    <xdr:to xmlns:xdr="http://schemas.openxmlformats.org/drawingml/2006/spreadsheetDrawing">
      <xdr:col>77</xdr:col>
      <xdr:colOff>95250</xdr:colOff>
      <xdr:row>59</xdr:row>
      <xdr:rowOff>170815</xdr:rowOff>
    </xdr:to>
    <xdr:sp macro="" textlink="">
      <xdr:nvSpPr>
        <xdr:cNvPr id="342" name="楕円 341"/>
        <xdr:cNvSpPr/>
      </xdr:nvSpPr>
      <xdr:spPr>
        <a:xfrm>
          <a:off x="16129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9525</xdr:rowOff>
    </xdr:from>
    <xdr:ext cx="736600" cy="251460"/>
    <xdr:sp macro="" textlink="">
      <xdr:nvSpPr>
        <xdr:cNvPr id="343" name="テキスト ボックス 342"/>
        <xdr:cNvSpPr txBox="1"/>
      </xdr:nvSpPr>
      <xdr:spPr>
        <a:xfrm>
          <a:off x="15798800" y="99536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72390</xdr:rowOff>
    </xdr:from>
    <xdr:to xmlns:xdr="http://schemas.openxmlformats.org/drawingml/2006/spreadsheetDrawing">
      <xdr:col>73</xdr:col>
      <xdr:colOff>44450</xdr:colOff>
      <xdr:row>60</xdr:row>
      <xdr:rowOff>2540</xdr:rowOff>
    </xdr:to>
    <xdr:sp macro="" textlink="">
      <xdr:nvSpPr>
        <xdr:cNvPr id="344" name="楕円 343"/>
        <xdr:cNvSpPr/>
      </xdr:nvSpPr>
      <xdr:spPr>
        <a:xfrm>
          <a:off x="1524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12700</xdr:rowOff>
    </xdr:from>
    <xdr:ext cx="762000" cy="259080"/>
    <xdr:sp macro="" textlink="">
      <xdr:nvSpPr>
        <xdr:cNvPr id="345" name="テキスト ボックス 344"/>
        <xdr:cNvSpPr txBox="1"/>
      </xdr:nvSpPr>
      <xdr:spPr>
        <a:xfrm>
          <a:off x="14909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69215</xdr:rowOff>
    </xdr:from>
    <xdr:to xmlns:xdr="http://schemas.openxmlformats.org/drawingml/2006/spreadsheetDrawing">
      <xdr:col>68</xdr:col>
      <xdr:colOff>203200</xdr:colOff>
      <xdr:row>59</xdr:row>
      <xdr:rowOff>170815</xdr:rowOff>
    </xdr:to>
    <xdr:sp macro="" textlink="">
      <xdr:nvSpPr>
        <xdr:cNvPr id="346" name="楕円 345"/>
        <xdr:cNvSpPr/>
      </xdr:nvSpPr>
      <xdr:spPr>
        <a:xfrm>
          <a:off x="14351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9525</xdr:rowOff>
    </xdr:from>
    <xdr:ext cx="762000" cy="251460"/>
    <xdr:sp macro="" textlink="">
      <xdr:nvSpPr>
        <xdr:cNvPr id="347" name="テキスト ボックス 346"/>
        <xdr:cNvSpPr txBox="1"/>
      </xdr:nvSpPr>
      <xdr:spPr>
        <a:xfrm>
          <a:off x="14020800" y="9953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1270</xdr:rowOff>
    </xdr:from>
    <xdr:to xmlns:xdr="http://schemas.openxmlformats.org/drawingml/2006/spreadsheetDrawing">
      <xdr:col>64</xdr:col>
      <xdr:colOff>152400</xdr:colOff>
      <xdr:row>59</xdr:row>
      <xdr:rowOff>102870</xdr:rowOff>
    </xdr:to>
    <xdr:sp macro="" textlink="">
      <xdr:nvSpPr>
        <xdr:cNvPr id="348" name="楕円 347"/>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113030</xdr:rowOff>
    </xdr:from>
    <xdr:ext cx="762000" cy="259080"/>
    <xdr:sp macro="" textlink="">
      <xdr:nvSpPr>
        <xdr:cNvPr id="349" name="テキスト ボックス 348"/>
        <xdr:cNvSpPr txBox="1"/>
      </xdr:nvSpPr>
      <xdr:spPr>
        <a:xfrm>
          <a:off x="1313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2" name="テキスト ボックス 351"/>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分子の構成要素として、元利償還金等は前年度から微減となったが、算入公債費等として、一般会計出資債元利償還金（H11以前）、病院事業債元利償還金（H11以前）が算入終了となり、実質的な公債費負担額は前年度から10,958千円増加となった。分母の構成要素についても、標準財政規模が110,010千円増加となるなど、分母分子ともに増加となった。結果として実質公債費比率は前年度から横ばいの8.4％となり類似団体平均を1.4％上回った。</a:t>
          </a:r>
        </a:p>
        <a:p>
          <a:r>
            <a:rPr kumimoji="1" lang="ja-JP" altLang="en-US" sz="1200">
              <a:latin typeface="ＭＳ Ｐゴシック"/>
              <a:ea typeface="ＭＳ Ｐゴシック"/>
            </a:rPr>
            <a:t>今後、地方債の借入額抑制及び交付税措置率の高い地方債を中心に借入を行い、実質公債費比率の改善に努める。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69" name="テキスト ボックス 368"/>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1" name="テキスト ボックス 370"/>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110490</xdr:rowOff>
    </xdr:from>
    <xdr:to xmlns:xdr="http://schemas.openxmlformats.org/drawingml/2006/spreadsheetDrawing">
      <xdr:col>81</xdr:col>
      <xdr:colOff>44450</xdr:colOff>
      <xdr:row>45</xdr:row>
      <xdr:rowOff>90170</xdr:rowOff>
    </xdr:to>
    <xdr:cxnSp macro="">
      <xdr:nvCxnSpPr>
        <xdr:cNvPr id="377" name="直線コネクタ 376"/>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8"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79" name="直線コネクタ 378"/>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25400</xdr:rowOff>
    </xdr:from>
    <xdr:ext cx="762000" cy="259080"/>
    <xdr:sp macro="" textlink="">
      <xdr:nvSpPr>
        <xdr:cNvPr id="380"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110490</xdr:rowOff>
    </xdr:from>
    <xdr:to xmlns:xdr="http://schemas.openxmlformats.org/drawingml/2006/spreadsheetDrawing">
      <xdr:col>81</xdr:col>
      <xdr:colOff>133350</xdr:colOff>
      <xdr:row>37</xdr:row>
      <xdr:rowOff>110490</xdr:rowOff>
    </xdr:to>
    <xdr:cxnSp macro="">
      <xdr:nvCxnSpPr>
        <xdr:cNvPr id="381" name="直線コネクタ 380"/>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57785</xdr:rowOff>
    </xdr:from>
    <xdr:to xmlns:xdr="http://schemas.openxmlformats.org/drawingml/2006/spreadsheetDrawing">
      <xdr:col>81</xdr:col>
      <xdr:colOff>44450</xdr:colOff>
      <xdr:row>42</xdr:row>
      <xdr:rowOff>57785</xdr:rowOff>
    </xdr:to>
    <xdr:cxnSp macro="">
      <xdr:nvCxnSpPr>
        <xdr:cNvPr id="382" name="直線コネクタ 381"/>
        <xdr:cNvCxnSpPr/>
      </xdr:nvCxnSpPr>
      <xdr:spPr>
        <a:xfrm>
          <a:off x="16179800" y="7258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81915</xdr:rowOff>
    </xdr:from>
    <xdr:ext cx="762000" cy="259080"/>
    <xdr:sp macro="" textlink="">
      <xdr:nvSpPr>
        <xdr:cNvPr id="383"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65405</xdr:rowOff>
    </xdr:from>
    <xdr:to xmlns:xdr="http://schemas.openxmlformats.org/drawingml/2006/spreadsheetDrawing">
      <xdr:col>81</xdr:col>
      <xdr:colOff>95250</xdr:colOff>
      <xdr:row>41</xdr:row>
      <xdr:rowOff>167005</xdr:rowOff>
    </xdr:to>
    <xdr:sp macro="" textlink="">
      <xdr:nvSpPr>
        <xdr:cNvPr id="384" name="フローチャート: 判断 383"/>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57785</xdr:rowOff>
    </xdr:from>
    <xdr:to xmlns:xdr="http://schemas.openxmlformats.org/drawingml/2006/spreadsheetDrawing">
      <xdr:col>77</xdr:col>
      <xdr:colOff>44450</xdr:colOff>
      <xdr:row>42</xdr:row>
      <xdr:rowOff>57785</xdr:rowOff>
    </xdr:to>
    <xdr:cxnSp macro="">
      <xdr:nvCxnSpPr>
        <xdr:cNvPr id="385" name="直線コネクタ 384"/>
        <xdr:cNvCxnSpPr/>
      </xdr:nvCxnSpPr>
      <xdr:spPr>
        <a:xfrm>
          <a:off x="15290800" y="7258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81915</xdr:rowOff>
    </xdr:from>
    <xdr:to xmlns:xdr="http://schemas.openxmlformats.org/drawingml/2006/spreadsheetDrawing">
      <xdr:col>77</xdr:col>
      <xdr:colOff>95250</xdr:colOff>
      <xdr:row>42</xdr:row>
      <xdr:rowOff>12065</xdr:rowOff>
    </xdr:to>
    <xdr:sp macro="" textlink="">
      <xdr:nvSpPr>
        <xdr:cNvPr id="386" name="フローチャート: 判断 385"/>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22225</xdr:rowOff>
    </xdr:from>
    <xdr:ext cx="736600" cy="258445"/>
    <xdr:sp macro="" textlink="">
      <xdr:nvSpPr>
        <xdr:cNvPr id="387" name="テキスト ボックス 386"/>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33655</xdr:rowOff>
    </xdr:from>
    <xdr:to xmlns:xdr="http://schemas.openxmlformats.org/drawingml/2006/spreadsheetDrawing">
      <xdr:col>72</xdr:col>
      <xdr:colOff>203200</xdr:colOff>
      <xdr:row>42</xdr:row>
      <xdr:rowOff>57785</xdr:rowOff>
    </xdr:to>
    <xdr:cxnSp macro="">
      <xdr:nvCxnSpPr>
        <xdr:cNvPr id="388" name="直線コネクタ 387"/>
        <xdr:cNvCxnSpPr/>
      </xdr:nvCxnSpPr>
      <xdr:spPr>
        <a:xfrm>
          <a:off x="14401800" y="7234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9" name="フローチャート: 判断 388"/>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390" name="テキスト ボックス 389"/>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25400</xdr:rowOff>
    </xdr:from>
    <xdr:to xmlns:xdr="http://schemas.openxmlformats.org/drawingml/2006/spreadsheetDrawing">
      <xdr:col>68</xdr:col>
      <xdr:colOff>152400</xdr:colOff>
      <xdr:row>42</xdr:row>
      <xdr:rowOff>33655</xdr:rowOff>
    </xdr:to>
    <xdr:cxnSp macro="">
      <xdr:nvCxnSpPr>
        <xdr:cNvPr id="391" name="直線コネクタ 390"/>
        <xdr:cNvCxnSpPr/>
      </xdr:nvCxnSpPr>
      <xdr:spPr>
        <a:xfrm>
          <a:off x="13512800" y="7226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92" name="フローチャート: 判断 391"/>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1460"/>
    <xdr:sp macro="" textlink="">
      <xdr:nvSpPr>
        <xdr:cNvPr id="393" name="テキスト ボックス 392"/>
        <xdr:cNvSpPr txBox="1"/>
      </xdr:nvSpPr>
      <xdr:spPr>
        <a:xfrm>
          <a:off x="14020800" y="6887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4" name="フローチャート: 判断 393"/>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62000" cy="251460"/>
    <xdr:sp macro="" textlink="">
      <xdr:nvSpPr>
        <xdr:cNvPr id="395" name="テキスト ボックス 394"/>
        <xdr:cNvSpPr txBox="1"/>
      </xdr:nvSpPr>
      <xdr:spPr>
        <a:xfrm>
          <a:off x="13131800" y="6831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6985</xdr:rowOff>
    </xdr:from>
    <xdr:to xmlns:xdr="http://schemas.openxmlformats.org/drawingml/2006/spreadsheetDrawing">
      <xdr:col>81</xdr:col>
      <xdr:colOff>95250</xdr:colOff>
      <xdr:row>42</xdr:row>
      <xdr:rowOff>109220</xdr:rowOff>
    </xdr:to>
    <xdr:sp macro="" textlink="">
      <xdr:nvSpPr>
        <xdr:cNvPr id="401" name="楕円 400"/>
        <xdr:cNvSpPr/>
      </xdr:nvSpPr>
      <xdr:spPr>
        <a:xfrm>
          <a:off x="169672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150495</xdr:rowOff>
    </xdr:from>
    <xdr:ext cx="762000" cy="259080"/>
    <xdr:sp macro="" textlink="">
      <xdr:nvSpPr>
        <xdr:cNvPr id="402" name="公債費負担の状況該当値テキスト"/>
        <xdr:cNvSpPr txBox="1"/>
      </xdr:nvSpPr>
      <xdr:spPr>
        <a:xfrm>
          <a:off x="17106900" y="717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6985</xdr:rowOff>
    </xdr:from>
    <xdr:to xmlns:xdr="http://schemas.openxmlformats.org/drawingml/2006/spreadsheetDrawing">
      <xdr:col>77</xdr:col>
      <xdr:colOff>95250</xdr:colOff>
      <xdr:row>42</xdr:row>
      <xdr:rowOff>109220</xdr:rowOff>
    </xdr:to>
    <xdr:sp macro="" textlink="">
      <xdr:nvSpPr>
        <xdr:cNvPr id="403" name="楕円 402"/>
        <xdr:cNvSpPr/>
      </xdr:nvSpPr>
      <xdr:spPr>
        <a:xfrm>
          <a:off x="16129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93345</xdr:rowOff>
    </xdr:from>
    <xdr:ext cx="736600" cy="259080"/>
    <xdr:sp macro="" textlink="">
      <xdr:nvSpPr>
        <xdr:cNvPr id="404" name="テキスト ボックス 403"/>
        <xdr:cNvSpPr txBox="1"/>
      </xdr:nvSpPr>
      <xdr:spPr>
        <a:xfrm>
          <a:off x="15798800" y="729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6985</xdr:rowOff>
    </xdr:from>
    <xdr:to xmlns:xdr="http://schemas.openxmlformats.org/drawingml/2006/spreadsheetDrawing">
      <xdr:col>73</xdr:col>
      <xdr:colOff>44450</xdr:colOff>
      <xdr:row>42</xdr:row>
      <xdr:rowOff>109220</xdr:rowOff>
    </xdr:to>
    <xdr:sp macro="" textlink="">
      <xdr:nvSpPr>
        <xdr:cNvPr id="405" name="楕円 404"/>
        <xdr:cNvSpPr/>
      </xdr:nvSpPr>
      <xdr:spPr>
        <a:xfrm>
          <a:off x="15240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93345</xdr:rowOff>
    </xdr:from>
    <xdr:ext cx="762000" cy="259080"/>
    <xdr:sp macro="" textlink="">
      <xdr:nvSpPr>
        <xdr:cNvPr id="406" name="テキスト ボックス 405"/>
        <xdr:cNvSpPr txBox="1"/>
      </xdr:nvSpPr>
      <xdr:spPr>
        <a:xfrm>
          <a:off x="14909800" y="729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154940</xdr:rowOff>
    </xdr:from>
    <xdr:to xmlns:xdr="http://schemas.openxmlformats.org/drawingml/2006/spreadsheetDrawing">
      <xdr:col>68</xdr:col>
      <xdr:colOff>203200</xdr:colOff>
      <xdr:row>42</xdr:row>
      <xdr:rowOff>84455</xdr:rowOff>
    </xdr:to>
    <xdr:sp macro="" textlink="">
      <xdr:nvSpPr>
        <xdr:cNvPr id="407" name="楕円 406"/>
        <xdr:cNvSpPr/>
      </xdr:nvSpPr>
      <xdr:spPr>
        <a:xfrm>
          <a:off x="14351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69215</xdr:rowOff>
    </xdr:from>
    <xdr:ext cx="762000" cy="259080"/>
    <xdr:sp macro="" textlink="">
      <xdr:nvSpPr>
        <xdr:cNvPr id="408" name="テキスト ボックス 407"/>
        <xdr:cNvSpPr txBox="1"/>
      </xdr:nvSpPr>
      <xdr:spPr>
        <a:xfrm>
          <a:off x="14020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410" name="テキスト ボックス 409"/>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3" name="テキスト ボックス 412"/>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将来負担比率は前年度から10.8％改善しており、要因として、将来負担額の減少及び充当可能財源、標準財政規模の増加が挙げられる。</a:t>
          </a:r>
        </a:p>
        <a:p>
          <a:r>
            <a:rPr kumimoji="1" lang="ja-JP" altLang="en-US" sz="1100">
              <a:latin typeface="ＭＳ Ｐゴシック"/>
              <a:ea typeface="ＭＳ Ｐゴシック"/>
            </a:rPr>
            <a:t>将来負担額の減少については、新庁舎等建設事業の完了や、八女消防組合に係る地方債償還額の減による負担見込額の減少が主な要因となっている。
充当可能財源の増加については、</a:t>
          </a:r>
          <a:r>
            <a:rPr kumimoji="1" lang="ja-JP" altLang="en-US" sz="1100">
              <a:solidFill>
                <a:schemeClr val="dk1"/>
              </a:solidFill>
              <a:effectLst/>
              <a:latin typeface="ＭＳ ゴシック"/>
              <a:ea typeface="ＭＳ ゴシック"/>
              <a:cs typeface="+mn-cs"/>
            </a:rPr>
            <a:t>公共施設整備基金を</a:t>
          </a:r>
          <a:r>
            <a:rPr kumimoji="1" lang="ja-JP" altLang="en-US" sz="1100">
              <a:latin typeface="ＭＳ Ｐゴシック"/>
              <a:ea typeface="ＭＳ Ｐゴシック"/>
            </a:rPr>
            <a:t>新庁舎完成に伴い13,761千円取り崩しを行ったものの、学校建設基金を148,937千円積立てたことにより増加となった。
標準財政規模の増加については、普通交付税と臨時財政対策債発行可能額の総額は減少となったが、それを上回り標準税収入額が増加したことが要因として挙げられる。</a:t>
          </a:r>
        </a:p>
        <a:p>
          <a:endParaRPr kumimoji="1" lang="ja-JP" altLang="en-US" sz="1100">
            <a:latin typeface="ＭＳ Ｐゴシック"/>
            <a:ea typeface="ＭＳ Ｐゴシック"/>
          </a:endParaRPr>
        </a:p>
        <a:p>
          <a:r>
            <a:rPr kumimoji="1" lang="ja-JP" altLang="en-US" sz="1100">
              <a:latin typeface="ＭＳ Ｐゴシック"/>
              <a:ea typeface="ＭＳ Ｐゴシック"/>
            </a:rPr>
            <a:t/>
          </a:r>
          <a:br>
            <a:rPr kumimoji="1" lang="ja-JP" altLang="en-US" sz="1100">
              <a:latin typeface="ＭＳ Ｐゴシック"/>
              <a:ea typeface="ＭＳ Ｐゴシック"/>
            </a:rPr>
          </a:b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4" name="テキスト ボックス 423"/>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1460"/>
    <xdr:sp macro="" textlink="">
      <xdr:nvSpPr>
        <xdr:cNvPr id="428" name="テキスト ボックス 427"/>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0" name="テキスト ボックス 429"/>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159385</xdr:rowOff>
    </xdr:to>
    <xdr:cxnSp macro="">
      <xdr:nvCxnSpPr>
        <xdr:cNvPr id="441" name="直線コネクタ 440"/>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132080</xdr:rowOff>
    </xdr:from>
    <xdr:ext cx="762000" cy="251460"/>
    <xdr:sp macro="" textlink="">
      <xdr:nvSpPr>
        <xdr:cNvPr id="442" name="将来負担の状況最小値テキスト"/>
        <xdr:cNvSpPr txBox="1"/>
      </xdr:nvSpPr>
      <xdr:spPr>
        <a:xfrm>
          <a:off x="17106900" y="3903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159385</xdr:rowOff>
    </xdr:from>
    <xdr:to xmlns:xdr="http://schemas.openxmlformats.org/drawingml/2006/spreadsheetDrawing">
      <xdr:col>81</xdr:col>
      <xdr:colOff>133350</xdr:colOff>
      <xdr:row>22</xdr:row>
      <xdr:rowOff>159385</xdr:rowOff>
    </xdr:to>
    <xdr:cxnSp macro="">
      <xdr:nvCxnSpPr>
        <xdr:cNvPr id="443" name="直線コネクタ 442"/>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1460"/>
    <xdr:sp macro="" textlink="">
      <xdr:nvSpPr>
        <xdr:cNvPr id="444"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18415</xdr:rowOff>
    </xdr:from>
    <xdr:to xmlns:xdr="http://schemas.openxmlformats.org/drawingml/2006/spreadsheetDrawing">
      <xdr:col>81</xdr:col>
      <xdr:colOff>44450</xdr:colOff>
      <xdr:row>15</xdr:row>
      <xdr:rowOff>142240</xdr:rowOff>
    </xdr:to>
    <xdr:cxnSp macro="">
      <xdr:nvCxnSpPr>
        <xdr:cNvPr id="446" name="直線コネクタ 445"/>
        <xdr:cNvCxnSpPr/>
      </xdr:nvCxnSpPr>
      <xdr:spPr>
        <a:xfrm flipV="1">
          <a:off x="16179800" y="259016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1460"/>
    <xdr:sp macro="" textlink="">
      <xdr:nvSpPr>
        <xdr:cNvPr id="447"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111760</xdr:rowOff>
    </xdr:from>
    <xdr:to xmlns:xdr="http://schemas.openxmlformats.org/drawingml/2006/spreadsheetDrawing">
      <xdr:col>77</xdr:col>
      <xdr:colOff>44450</xdr:colOff>
      <xdr:row>15</xdr:row>
      <xdr:rowOff>142240</xdr:rowOff>
    </xdr:to>
    <xdr:cxnSp macro="">
      <xdr:nvCxnSpPr>
        <xdr:cNvPr id="449" name="直線コネクタ 448"/>
        <xdr:cNvCxnSpPr/>
      </xdr:nvCxnSpPr>
      <xdr:spPr>
        <a:xfrm>
          <a:off x="15290800" y="26835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0" name="フローチャート: 判断 44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1460"/>
    <xdr:sp macro="" textlink="">
      <xdr:nvSpPr>
        <xdr:cNvPr id="451" name="テキスト ボックス 450"/>
        <xdr:cNvSpPr txBox="1"/>
      </xdr:nvSpPr>
      <xdr:spPr>
        <a:xfrm>
          <a:off x="15798800" y="2031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111760</xdr:rowOff>
    </xdr:from>
    <xdr:to xmlns:xdr="http://schemas.openxmlformats.org/drawingml/2006/spreadsheetDrawing">
      <xdr:col>72</xdr:col>
      <xdr:colOff>203200</xdr:colOff>
      <xdr:row>16</xdr:row>
      <xdr:rowOff>26035</xdr:rowOff>
    </xdr:to>
    <xdr:cxnSp macro="">
      <xdr:nvCxnSpPr>
        <xdr:cNvPr id="452" name="直線コネクタ 451"/>
        <xdr:cNvCxnSpPr/>
      </xdr:nvCxnSpPr>
      <xdr:spPr>
        <a:xfrm flipV="1">
          <a:off x="14401800" y="2683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3" name="フローチャート: 判断 45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1460"/>
    <xdr:sp macro="" textlink="">
      <xdr:nvSpPr>
        <xdr:cNvPr id="454" name="テキスト ボックス 453"/>
        <xdr:cNvSpPr txBox="1"/>
      </xdr:nvSpPr>
      <xdr:spPr>
        <a:xfrm>
          <a:off x="14909800" y="203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151765</xdr:rowOff>
    </xdr:from>
    <xdr:to xmlns:xdr="http://schemas.openxmlformats.org/drawingml/2006/spreadsheetDrawing">
      <xdr:col>68</xdr:col>
      <xdr:colOff>152400</xdr:colOff>
      <xdr:row>16</xdr:row>
      <xdr:rowOff>26035</xdr:rowOff>
    </xdr:to>
    <xdr:cxnSp macro="">
      <xdr:nvCxnSpPr>
        <xdr:cNvPr id="455" name="直線コネクタ 454"/>
        <xdr:cNvCxnSpPr/>
      </xdr:nvCxnSpPr>
      <xdr:spPr>
        <a:xfrm>
          <a:off x="13512800" y="255206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8890</xdr:rowOff>
    </xdr:from>
    <xdr:to xmlns:xdr="http://schemas.openxmlformats.org/drawingml/2006/spreadsheetDrawing">
      <xdr:col>68</xdr:col>
      <xdr:colOff>203200</xdr:colOff>
      <xdr:row>14</xdr:row>
      <xdr:rowOff>110490</xdr:rowOff>
    </xdr:to>
    <xdr:sp macro="" textlink="">
      <xdr:nvSpPr>
        <xdr:cNvPr id="456" name="フローチャート: 判断 455"/>
        <xdr:cNvSpPr/>
      </xdr:nvSpPr>
      <xdr:spPr>
        <a:xfrm>
          <a:off x="14351000" y="240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121285</xdr:rowOff>
    </xdr:from>
    <xdr:ext cx="762000" cy="251460"/>
    <xdr:sp macro="" textlink="">
      <xdr:nvSpPr>
        <xdr:cNvPr id="457" name="テキスト ボックス 456"/>
        <xdr:cNvSpPr txBox="1"/>
      </xdr:nvSpPr>
      <xdr:spPr>
        <a:xfrm>
          <a:off x="14020800" y="2178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95250</xdr:rowOff>
    </xdr:from>
    <xdr:to xmlns:xdr="http://schemas.openxmlformats.org/drawingml/2006/spreadsheetDrawing">
      <xdr:col>64</xdr:col>
      <xdr:colOff>152400</xdr:colOff>
      <xdr:row>15</xdr:row>
      <xdr:rowOff>25400</xdr:rowOff>
    </xdr:to>
    <xdr:sp macro="" textlink="">
      <xdr:nvSpPr>
        <xdr:cNvPr id="458" name="フローチャート: 判断 457"/>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35560</xdr:rowOff>
    </xdr:from>
    <xdr:ext cx="762000" cy="259080"/>
    <xdr:sp macro="" textlink="">
      <xdr:nvSpPr>
        <xdr:cNvPr id="459" name="テキスト ボックス 458"/>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139065</xdr:rowOff>
    </xdr:from>
    <xdr:to xmlns:xdr="http://schemas.openxmlformats.org/drawingml/2006/spreadsheetDrawing">
      <xdr:col>81</xdr:col>
      <xdr:colOff>95250</xdr:colOff>
      <xdr:row>15</xdr:row>
      <xdr:rowOff>69215</xdr:rowOff>
    </xdr:to>
    <xdr:sp macro="" textlink="">
      <xdr:nvSpPr>
        <xdr:cNvPr id="465" name="楕円 464"/>
        <xdr:cNvSpPr/>
      </xdr:nvSpPr>
      <xdr:spPr>
        <a:xfrm>
          <a:off x="16967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111125</xdr:rowOff>
    </xdr:from>
    <xdr:ext cx="762000" cy="251460"/>
    <xdr:sp macro="" textlink="">
      <xdr:nvSpPr>
        <xdr:cNvPr id="466" name="将来負担の状況該当値テキスト"/>
        <xdr:cNvSpPr txBox="1"/>
      </xdr:nvSpPr>
      <xdr:spPr>
        <a:xfrm>
          <a:off x="17106900" y="2511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91440</xdr:rowOff>
    </xdr:from>
    <xdr:to xmlns:xdr="http://schemas.openxmlformats.org/drawingml/2006/spreadsheetDrawing">
      <xdr:col>77</xdr:col>
      <xdr:colOff>95250</xdr:colOff>
      <xdr:row>16</xdr:row>
      <xdr:rowOff>21590</xdr:rowOff>
    </xdr:to>
    <xdr:sp macro="" textlink="">
      <xdr:nvSpPr>
        <xdr:cNvPr id="467" name="楕円 466"/>
        <xdr:cNvSpPr/>
      </xdr:nvSpPr>
      <xdr:spPr>
        <a:xfrm>
          <a:off x="16129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6350</xdr:rowOff>
    </xdr:from>
    <xdr:ext cx="736600" cy="251460"/>
    <xdr:sp macro="" textlink="">
      <xdr:nvSpPr>
        <xdr:cNvPr id="468" name="テキスト ボックス 467"/>
        <xdr:cNvSpPr txBox="1"/>
      </xdr:nvSpPr>
      <xdr:spPr>
        <a:xfrm>
          <a:off x="15798800" y="27495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60960</xdr:rowOff>
    </xdr:from>
    <xdr:to xmlns:xdr="http://schemas.openxmlformats.org/drawingml/2006/spreadsheetDrawing">
      <xdr:col>73</xdr:col>
      <xdr:colOff>44450</xdr:colOff>
      <xdr:row>15</xdr:row>
      <xdr:rowOff>162560</xdr:rowOff>
    </xdr:to>
    <xdr:sp macro="" textlink="">
      <xdr:nvSpPr>
        <xdr:cNvPr id="469" name="楕円 468"/>
        <xdr:cNvSpPr/>
      </xdr:nvSpPr>
      <xdr:spPr>
        <a:xfrm>
          <a:off x="15240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147320</xdr:rowOff>
    </xdr:from>
    <xdr:ext cx="762000" cy="259080"/>
    <xdr:sp macro="" textlink="">
      <xdr:nvSpPr>
        <xdr:cNvPr id="470" name="テキスト ボックス 469"/>
        <xdr:cNvSpPr txBox="1"/>
      </xdr:nvSpPr>
      <xdr:spPr>
        <a:xfrm>
          <a:off x="14909800" y="27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146685</xdr:rowOff>
    </xdr:from>
    <xdr:to xmlns:xdr="http://schemas.openxmlformats.org/drawingml/2006/spreadsheetDrawing">
      <xdr:col>68</xdr:col>
      <xdr:colOff>203200</xdr:colOff>
      <xdr:row>16</xdr:row>
      <xdr:rowOff>76835</xdr:rowOff>
    </xdr:to>
    <xdr:sp macro="" textlink="">
      <xdr:nvSpPr>
        <xdr:cNvPr id="471" name="楕円 470"/>
        <xdr:cNvSpPr/>
      </xdr:nvSpPr>
      <xdr:spPr>
        <a:xfrm>
          <a:off x="14351000" y="27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61595</xdr:rowOff>
    </xdr:from>
    <xdr:ext cx="762000" cy="259080"/>
    <xdr:sp macro="" textlink="">
      <xdr:nvSpPr>
        <xdr:cNvPr id="472" name="テキスト ボックス 471"/>
        <xdr:cNvSpPr txBox="1"/>
      </xdr:nvSpPr>
      <xdr:spPr>
        <a:xfrm>
          <a:off x="14020800" y="280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100965</xdr:rowOff>
    </xdr:from>
    <xdr:to xmlns:xdr="http://schemas.openxmlformats.org/drawingml/2006/spreadsheetDrawing">
      <xdr:col>64</xdr:col>
      <xdr:colOff>152400</xdr:colOff>
      <xdr:row>15</xdr:row>
      <xdr:rowOff>31115</xdr:rowOff>
    </xdr:to>
    <xdr:sp macro="" textlink="">
      <xdr:nvSpPr>
        <xdr:cNvPr id="473" name="楕円 472"/>
        <xdr:cNvSpPr/>
      </xdr:nvSpPr>
      <xdr:spPr>
        <a:xfrm>
          <a:off x="13462000" y="25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15875</xdr:rowOff>
    </xdr:from>
    <xdr:ext cx="762000" cy="259080"/>
    <xdr:sp macro="" textlink="">
      <xdr:nvSpPr>
        <xdr:cNvPr id="474" name="テキスト ボックス 473"/>
        <xdr:cNvSpPr txBox="1"/>
      </xdr:nvSpPr>
      <xdr:spPr>
        <a:xfrm>
          <a:off x="13131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類似団体平均を下回っており、一般職給料・手当や会計年度任用職員報酬・手当などが主に増加しており、前年度に比べ41，295千円増加となった。</a:t>
          </a:r>
        </a:p>
        <a:p>
          <a:r>
            <a:rPr kumimoji="1" lang="ja-JP" altLang="en-US" sz="1300">
              <a:latin typeface="ＭＳ Ｐゴシック"/>
              <a:ea typeface="ＭＳ Ｐゴシック"/>
            </a:rPr>
            <a:t>今後は定員管理計画により人件費の適正化に努める。</a:t>
          </a: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43180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129540</xdr:rowOff>
    </xdr:from>
    <xdr:ext cx="762000" cy="259080"/>
    <xdr:sp macro="" textlink="">
      <xdr:nvSpPr>
        <xdr:cNvPr id="64" name="人件費最大値テキスト"/>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43180</xdr:rowOff>
    </xdr:from>
    <xdr:to xmlns:xdr="http://schemas.openxmlformats.org/drawingml/2006/spreadsheetDrawing">
      <xdr:col>24</xdr:col>
      <xdr:colOff>114300</xdr:colOff>
      <xdr:row>34</xdr:row>
      <xdr:rowOff>43180</xdr:rowOff>
    </xdr:to>
    <xdr:cxnSp macro="">
      <xdr:nvCxnSpPr>
        <xdr:cNvPr id="65" name="直線コネクタ 64"/>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81280</xdr:rowOff>
    </xdr:from>
    <xdr:to xmlns:xdr="http://schemas.openxmlformats.org/drawingml/2006/spreadsheetDrawing">
      <xdr:col>24</xdr:col>
      <xdr:colOff>25400</xdr:colOff>
      <xdr:row>34</xdr:row>
      <xdr:rowOff>142240</xdr:rowOff>
    </xdr:to>
    <xdr:cxnSp macro="">
      <xdr:nvCxnSpPr>
        <xdr:cNvPr id="66" name="直線コネクタ 65"/>
        <xdr:cNvCxnSpPr/>
      </xdr:nvCxnSpPr>
      <xdr:spPr>
        <a:xfrm>
          <a:off x="3987800" y="59105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86360</xdr:rowOff>
    </xdr:from>
    <xdr:ext cx="762000" cy="251460"/>
    <xdr:sp macro="" textlink="">
      <xdr:nvSpPr>
        <xdr:cNvPr id="67" name="人件費平均値テキスト"/>
        <xdr:cNvSpPr txBox="1"/>
      </xdr:nvSpPr>
      <xdr:spPr>
        <a:xfrm>
          <a:off x="4914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73660</xdr:rowOff>
    </xdr:from>
    <xdr:to xmlns:xdr="http://schemas.openxmlformats.org/drawingml/2006/spreadsheetDrawing">
      <xdr:col>19</xdr:col>
      <xdr:colOff>187325</xdr:colOff>
      <xdr:row>34</xdr:row>
      <xdr:rowOff>81280</xdr:rowOff>
    </xdr:to>
    <xdr:cxnSp macro="">
      <xdr:nvCxnSpPr>
        <xdr:cNvPr id="69" name="直線コネクタ 68"/>
        <xdr:cNvCxnSpPr/>
      </xdr:nvCxnSpPr>
      <xdr:spPr>
        <a:xfrm>
          <a:off x="3098800" y="5902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28980" cy="259080"/>
    <xdr:sp macro="" textlink="">
      <xdr:nvSpPr>
        <xdr:cNvPr id="71" name="テキスト ボックス 70"/>
        <xdr:cNvSpPr txBox="1"/>
      </xdr:nvSpPr>
      <xdr:spPr>
        <a:xfrm>
          <a:off x="3606800" y="635762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73660</xdr:rowOff>
    </xdr:from>
    <xdr:to xmlns:xdr="http://schemas.openxmlformats.org/drawingml/2006/spreadsheetDrawing">
      <xdr:col>15</xdr:col>
      <xdr:colOff>98425</xdr:colOff>
      <xdr:row>35</xdr:row>
      <xdr:rowOff>31750</xdr:rowOff>
    </xdr:to>
    <xdr:cxnSp macro="">
      <xdr:nvCxnSpPr>
        <xdr:cNvPr id="72" name="直線コネクタ 71"/>
        <xdr:cNvCxnSpPr/>
      </xdr:nvCxnSpPr>
      <xdr:spPr>
        <a:xfrm flipV="1">
          <a:off x="2209800" y="59029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31750</xdr:rowOff>
    </xdr:from>
    <xdr:to xmlns:xdr="http://schemas.openxmlformats.org/drawingml/2006/spreadsheetDrawing">
      <xdr:col>11</xdr:col>
      <xdr:colOff>9525</xdr:colOff>
      <xdr:row>35</xdr:row>
      <xdr:rowOff>146050</xdr:rowOff>
    </xdr:to>
    <xdr:cxnSp macro="">
      <xdr:nvCxnSpPr>
        <xdr:cNvPr id="75" name="直線コネクタ 74"/>
        <xdr:cNvCxnSpPr/>
      </xdr:nvCxnSpPr>
      <xdr:spPr>
        <a:xfrm flipV="1">
          <a:off x="1320800" y="6032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54380" cy="259080"/>
    <xdr:sp macro="" textlink="">
      <xdr:nvSpPr>
        <xdr:cNvPr id="77" name="テキスト ボックス 76"/>
        <xdr:cNvSpPr txBox="1"/>
      </xdr:nvSpPr>
      <xdr:spPr>
        <a:xfrm>
          <a:off x="1828800" y="6479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54380" cy="259080"/>
    <xdr:sp macro="" textlink="">
      <xdr:nvSpPr>
        <xdr:cNvPr id="79" name="テキスト ボックス 78"/>
        <xdr:cNvSpPr txBox="1"/>
      </xdr:nvSpPr>
      <xdr:spPr>
        <a:xfrm>
          <a:off x="939800" y="6273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91440</xdr:rowOff>
    </xdr:from>
    <xdr:to xmlns:xdr="http://schemas.openxmlformats.org/drawingml/2006/spreadsheetDrawing">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0</xdr:rowOff>
    </xdr:from>
    <xdr:ext cx="762000" cy="259080"/>
    <xdr:sp macro="" textlink="">
      <xdr:nvSpPr>
        <xdr:cNvPr id="86" name="人件費該当値テキスト"/>
        <xdr:cNvSpPr txBox="1"/>
      </xdr:nvSpPr>
      <xdr:spPr>
        <a:xfrm>
          <a:off x="4914900" y="582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30480</xdr:rowOff>
    </xdr:from>
    <xdr:to xmlns:xdr="http://schemas.openxmlformats.org/drawingml/2006/spreadsheetDrawing">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142240</xdr:rowOff>
    </xdr:from>
    <xdr:ext cx="728980" cy="259080"/>
    <xdr:sp macro="" textlink="">
      <xdr:nvSpPr>
        <xdr:cNvPr id="88" name="テキスト ボックス 87"/>
        <xdr:cNvSpPr txBox="1"/>
      </xdr:nvSpPr>
      <xdr:spPr>
        <a:xfrm>
          <a:off x="3606800" y="56286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22860</xdr:rowOff>
    </xdr:from>
    <xdr:to xmlns:xdr="http://schemas.openxmlformats.org/drawingml/2006/spreadsheetDrawing">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134620</xdr:rowOff>
    </xdr:from>
    <xdr:ext cx="762000" cy="251460"/>
    <xdr:sp macro="" textlink="">
      <xdr:nvSpPr>
        <xdr:cNvPr id="90" name="テキスト ボックス 89"/>
        <xdr:cNvSpPr txBox="1"/>
      </xdr:nvSpPr>
      <xdr:spPr>
        <a:xfrm>
          <a:off x="2717800" y="562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152400</xdr:rowOff>
    </xdr:from>
    <xdr:to xmlns:xdr="http://schemas.openxmlformats.org/drawingml/2006/spreadsheetDrawing">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92710</xdr:rowOff>
    </xdr:from>
    <xdr:ext cx="754380" cy="259080"/>
    <xdr:sp macro="" textlink="">
      <xdr:nvSpPr>
        <xdr:cNvPr id="92" name="テキスト ボックス 91"/>
        <xdr:cNvSpPr txBox="1"/>
      </xdr:nvSpPr>
      <xdr:spPr>
        <a:xfrm>
          <a:off x="1828800" y="5750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95250</xdr:rowOff>
    </xdr:from>
    <xdr:to xmlns:xdr="http://schemas.openxmlformats.org/drawingml/2006/spreadsheetDrawing">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35560</xdr:rowOff>
    </xdr:from>
    <xdr:ext cx="754380" cy="259080"/>
    <xdr:sp macro="" textlink="">
      <xdr:nvSpPr>
        <xdr:cNvPr id="94" name="テキスト ボックス 93"/>
        <xdr:cNvSpPr txBox="1"/>
      </xdr:nvSpPr>
      <xdr:spPr>
        <a:xfrm>
          <a:off x="939800" y="5864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類似団体を下回っているものの、指定管理等の委託料、電算関係経費等の経常的経費が増加傾向にある。</a:t>
          </a:r>
        </a:p>
        <a:p>
          <a:r>
            <a:rPr kumimoji="1" lang="ja-JP" altLang="en-US" sz="1300">
              <a:latin typeface="ＭＳ Ｐゴシック"/>
              <a:ea typeface="ＭＳ Ｐゴシック"/>
            </a:rPr>
            <a:t>今後も行財政改革により民間委託を進めることで委託料が増加し、物件費の増加も考えられるが、人件費とトータルで考えて実施していく。その他物件費については、引き続き経費抑制に努めていく。</a:t>
          </a: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0380" cy="251460"/>
    <xdr:sp macro="" textlink="">
      <xdr:nvSpPr>
        <xdr:cNvPr id="110" name="テキスト ボックス 109"/>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0380" cy="251460"/>
    <xdr:sp macro="" textlink="">
      <xdr:nvSpPr>
        <xdr:cNvPr id="112" name="テキスト ボックス 111"/>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0380" cy="251460"/>
    <xdr:sp macro="" textlink="">
      <xdr:nvSpPr>
        <xdr:cNvPr id="114" name="テキスト ボックス 113"/>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0380" cy="251460"/>
    <xdr:sp macro="" textlink="">
      <xdr:nvSpPr>
        <xdr:cNvPr id="116" name="テキスト ボックス 115"/>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18" name="テキスト ボックス 117"/>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104140</xdr:rowOff>
    </xdr:from>
    <xdr:to xmlns:xdr="http://schemas.openxmlformats.org/drawingml/2006/spreadsheetDrawing">
      <xdr:col>82</xdr:col>
      <xdr:colOff>107950</xdr:colOff>
      <xdr:row>21</xdr:row>
      <xdr:rowOff>60960</xdr:rowOff>
    </xdr:to>
    <xdr:cxnSp macro="">
      <xdr:nvCxnSpPr>
        <xdr:cNvPr id="120" name="直線コネクタ 119"/>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19050</xdr:rowOff>
    </xdr:from>
    <xdr:ext cx="762000" cy="251460"/>
    <xdr:sp macro="" textlink="">
      <xdr:nvSpPr>
        <xdr:cNvPr id="123" name="物件費最大値テキスト"/>
        <xdr:cNvSpPr txBox="1"/>
      </xdr:nvSpPr>
      <xdr:spPr>
        <a:xfrm>
          <a:off x="16598900" y="1905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104140</xdr:rowOff>
    </xdr:from>
    <xdr:to xmlns:xdr="http://schemas.openxmlformats.org/drawingml/2006/spreadsheetDrawing">
      <xdr:col>82</xdr:col>
      <xdr:colOff>196850</xdr:colOff>
      <xdr:row>12</xdr:row>
      <xdr:rowOff>104140</xdr:rowOff>
    </xdr:to>
    <xdr:cxnSp macro="">
      <xdr:nvCxnSpPr>
        <xdr:cNvPr id="124" name="直線コネクタ 123"/>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83820</xdr:rowOff>
    </xdr:to>
    <xdr:cxnSp macro="">
      <xdr:nvCxnSpPr>
        <xdr:cNvPr id="125" name="直線コネクタ 124"/>
        <xdr:cNvCxnSpPr/>
      </xdr:nvCxnSpPr>
      <xdr:spPr>
        <a:xfrm>
          <a:off x="15671800" y="26187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59690</xdr:rowOff>
    </xdr:from>
    <xdr:ext cx="762000" cy="259080"/>
    <xdr:sp macro="" textlink="">
      <xdr:nvSpPr>
        <xdr:cNvPr id="126" name="物件費平均値テキスト"/>
        <xdr:cNvSpPr txBox="1"/>
      </xdr:nvSpPr>
      <xdr:spPr>
        <a:xfrm>
          <a:off x="16598900" y="2631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127000</xdr:rowOff>
    </xdr:from>
    <xdr:to xmlns:xdr="http://schemas.openxmlformats.org/drawingml/2006/spreadsheetDrawing">
      <xdr:col>78</xdr:col>
      <xdr:colOff>69850</xdr:colOff>
      <xdr:row>15</xdr:row>
      <xdr:rowOff>46990</xdr:rowOff>
    </xdr:to>
    <xdr:cxnSp macro="">
      <xdr:nvCxnSpPr>
        <xdr:cNvPr id="128" name="直線コネクタ 127"/>
        <xdr:cNvCxnSpPr/>
      </xdr:nvCxnSpPr>
      <xdr:spPr>
        <a:xfrm>
          <a:off x="14782800" y="252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96520</xdr:rowOff>
    </xdr:from>
    <xdr:to xmlns:xdr="http://schemas.openxmlformats.org/drawingml/2006/spreadsheetDrawing">
      <xdr:col>78</xdr:col>
      <xdr:colOff>120650</xdr:colOff>
      <xdr:row>16</xdr:row>
      <xdr:rowOff>26670</xdr:rowOff>
    </xdr:to>
    <xdr:sp macro="" textlink="">
      <xdr:nvSpPr>
        <xdr:cNvPr id="129" name="フローチャート: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11430</xdr:rowOff>
    </xdr:from>
    <xdr:ext cx="736600" cy="259080"/>
    <xdr:sp macro="" textlink="">
      <xdr:nvSpPr>
        <xdr:cNvPr id="130" name="テキスト ボックス 129"/>
        <xdr:cNvSpPr txBox="1"/>
      </xdr:nvSpPr>
      <xdr:spPr>
        <a:xfrm>
          <a:off x="15290800" y="2754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180975</xdr:colOff>
      <xdr:row>15</xdr:row>
      <xdr:rowOff>46990</xdr:rowOff>
    </xdr:to>
    <xdr:cxnSp macro="">
      <xdr:nvCxnSpPr>
        <xdr:cNvPr id="131" name="直線コネクタ 130"/>
        <xdr:cNvCxnSpPr/>
      </xdr:nvCxnSpPr>
      <xdr:spPr>
        <a:xfrm flipV="1">
          <a:off x="13893800" y="252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158750</xdr:rowOff>
    </xdr:from>
    <xdr:to xmlns:xdr="http://schemas.openxmlformats.org/drawingml/2006/spreadsheetDrawing">
      <xdr:col>74</xdr:col>
      <xdr:colOff>31750</xdr:colOff>
      <xdr:row>15</xdr:row>
      <xdr:rowOff>88900</xdr:rowOff>
    </xdr:to>
    <xdr:sp macro="" textlink="">
      <xdr:nvSpPr>
        <xdr:cNvPr id="132" name="フローチャート: 判断 131"/>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73660</xdr:rowOff>
    </xdr:from>
    <xdr:ext cx="762000" cy="259080"/>
    <xdr:sp macro="" textlink="">
      <xdr:nvSpPr>
        <xdr:cNvPr id="133" name="テキスト ボックス 132"/>
        <xdr:cNvSpPr txBox="1"/>
      </xdr:nvSpPr>
      <xdr:spPr>
        <a:xfrm>
          <a:off x="1440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46990</xdr:rowOff>
    </xdr:from>
    <xdr:to xmlns:xdr="http://schemas.openxmlformats.org/drawingml/2006/spreadsheetDrawing">
      <xdr:col>69</xdr:col>
      <xdr:colOff>92075</xdr:colOff>
      <xdr:row>15</xdr:row>
      <xdr:rowOff>120650</xdr:rowOff>
    </xdr:to>
    <xdr:cxnSp macro="">
      <xdr:nvCxnSpPr>
        <xdr:cNvPr id="134" name="直線コネクタ 133"/>
        <xdr:cNvCxnSpPr/>
      </xdr:nvCxnSpPr>
      <xdr:spPr>
        <a:xfrm flipV="1">
          <a:off x="13004800" y="26187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60325</xdr:rowOff>
    </xdr:from>
    <xdr:to xmlns:xdr="http://schemas.openxmlformats.org/drawingml/2006/spreadsheetDrawing">
      <xdr:col>69</xdr:col>
      <xdr:colOff>142875</xdr:colOff>
      <xdr:row>15</xdr:row>
      <xdr:rowOff>161925</xdr:rowOff>
    </xdr:to>
    <xdr:sp macro="" textlink="">
      <xdr:nvSpPr>
        <xdr:cNvPr id="135" name="フローチャート: 判断 134"/>
        <xdr:cNvSpPr/>
      </xdr:nvSpPr>
      <xdr:spPr>
        <a:xfrm>
          <a:off x="13843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146685</xdr:rowOff>
    </xdr:from>
    <xdr:ext cx="754380" cy="251460"/>
    <xdr:sp macro="" textlink="">
      <xdr:nvSpPr>
        <xdr:cNvPr id="136" name="テキスト ボックス 135"/>
        <xdr:cNvSpPr txBox="1"/>
      </xdr:nvSpPr>
      <xdr:spPr>
        <a:xfrm>
          <a:off x="13512800" y="27184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37465</xdr:rowOff>
    </xdr:from>
    <xdr:to xmlns:xdr="http://schemas.openxmlformats.org/drawingml/2006/spreadsheetDrawing">
      <xdr:col>65</xdr:col>
      <xdr:colOff>53975</xdr:colOff>
      <xdr:row>17</xdr:row>
      <xdr:rowOff>139065</xdr:rowOff>
    </xdr:to>
    <xdr:sp macro="" textlink="">
      <xdr:nvSpPr>
        <xdr:cNvPr id="137" name="フローチャート: 判断 136"/>
        <xdr:cNvSpPr/>
      </xdr:nvSpPr>
      <xdr:spPr>
        <a:xfrm>
          <a:off x="12954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123825</xdr:rowOff>
    </xdr:from>
    <xdr:ext cx="762000" cy="251460"/>
    <xdr:sp macro="" textlink="">
      <xdr:nvSpPr>
        <xdr:cNvPr id="138" name="テキスト ボックス 137"/>
        <xdr:cNvSpPr txBox="1"/>
      </xdr:nvSpPr>
      <xdr:spPr>
        <a:xfrm>
          <a:off x="12623800" y="3038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0" name="テキスト ボックス 139"/>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1" name="テキスト ボックス 140"/>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3" name="テキスト ボックス 142"/>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33020</xdr:rowOff>
    </xdr:from>
    <xdr:to xmlns:xdr="http://schemas.openxmlformats.org/drawingml/2006/spreadsheetDrawing">
      <xdr:col>82</xdr:col>
      <xdr:colOff>158750</xdr:colOff>
      <xdr:row>15</xdr:row>
      <xdr:rowOff>134620</xdr:rowOff>
    </xdr:to>
    <xdr:sp macro="" textlink="">
      <xdr:nvSpPr>
        <xdr:cNvPr id="144" name="楕円 143"/>
        <xdr:cNvSpPr/>
      </xdr:nvSpPr>
      <xdr:spPr>
        <a:xfrm>
          <a:off x="16459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49530</xdr:rowOff>
    </xdr:from>
    <xdr:ext cx="762000" cy="259080"/>
    <xdr:sp macro="" textlink="">
      <xdr:nvSpPr>
        <xdr:cNvPr id="145" name="物件費該当値テキスト"/>
        <xdr:cNvSpPr txBox="1"/>
      </xdr:nvSpPr>
      <xdr:spPr>
        <a:xfrm>
          <a:off x="16598900" y="24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167640</xdr:rowOff>
    </xdr:from>
    <xdr:to xmlns:xdr="http://schemas.openxmlformats.org/drawingml/2006/spreadsheetDrawing">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107950</xdr:rowOff>
    </xdr:from>
    <xdr:ext cx="736600" cy="259080"/>
    <xdr:sp macro="" textlink="">
      <xdr:nvSpPr>
        <xdr:cNvPr id="147" name="テキスト ボックス 146"/>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76200</xdr:rowOff>
    </xdr:from>
    <xdr:to xmlns:xdr="http://schemas.openxmlformats.org/drawingml/2006/spreadsheetDrawing">
      <xdr:col>74</xdr:col>
      <xdr:colOff>31750</xdr:colOff>
      <xdr:row>15</xdr:row>
      <xdr:rowOff>6350</xdr:rowOff>
    </xdr:to>
    <xdr:sp macro="" textlink="">
      <xdr:nvSpPr>
        <xdr:cNvPr id="148" name="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16510</xdr:rowOff>
    </xdr:from>
    <xdr:ext cx="762000" cy="259080"/>
    <xdr:sp macro="" textlink="">
      <xdr:nvSpPr>
        <xdr:cNvPr id="149" name="テキスト ボックス 148"/>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167640</xdr:rowOff>
    </xdr:from>
    <xdr:to xmlns:xdr="http://schemas.openxmlformats.org/drawingml/2006/spreadsheetDrawing">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107950</xdr:rowOff>
    </xdr:from>
    <xdr:ext cx="754380" cy="259080"/>
    <xdr:sp macro="" textlink="">
      <xdr:nvSpPr>
        <xdr:cNvPr id="151" name="テキスト ボックス 150"/>
        <xdr:cNvSpPr txBox="1"/>
      </xdr:nvSpPr>
      <xdr:spPr>
        <a:xfrm>
          <a:off x="13512800" y="2336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69215</xdr:rowOff>
    </xdr:from>
    <xdr:to xmlns:xdr="http://schemas.openxmlformats.org/drawingml/2006/spreadsheetDrawing">
      <xdr:col>65</xdr:col>
      <xdr:colOff>53975</xdr:colOff>
      <xdr:row>15</xdr:row>
      <xdr:rowOff>170815</xdr:rowOff>
    </xdr:to>
    <xdr:sp macro="" textlink="">
      <xdr:nvSpPr>
        <xdr:cNvPr id="152" name="楕円 151"/>
        <xdr:cNvSpPr/>
      </xdr:nvSpPr>
      <xdr:spPr>
        <a:xfrm>
          <a:off x="12954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9525</xdr:rowOff>
    </xdr:from>
    <xdr:ext cx="762000" cy="251460"/>
    <xdr:sp macro="" textlink="">
      <xdr:nvSpPr>
        <xdr:cNvPr id="153" name="テキスト ボックス 152"/>
        <xdr:cNvSpPr txBox="1"/>
      </xdr:nvSpPr>
      <xdr:spPr>
        <a:xfrm>
          <a:off x="12623800" y="2409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扶助費は類似団体平均を大きく上回っており、年々増加傾向であるが、今年度については前年度から0.3ポイント減少している。</a:t>
          </a:r>
        </a:p>
        <a:p>
          <a:r>
            <a:rPr kumimoji="1" lang="ja-JP" altLang="en-US" sz="1200">
              <a:latin typeface="ＭＳ Ｐゴシック"/>
              <a:ea typeface="ＭＳ Ｐゴシック"/>
            </a:rPr>
            <a:t>主な要因としては、私立保育所委託費等の減少が挙げられる。一方で、自立支援給付費や子ども医療費などは年々増加しており、扶助費については国の施策による影響が大きい分野で、抑制が難しい部分もあり、今後も増加が予想される。</a:t>
          </a:r>
        </a:p>
        <a:p>
          <a:r>
            <a:rPr kumimoji="1" lang="ja-JP" altLang="en-US" sz="1200">
              <a:latin typeface="ＭＳ Ｐゴシック"/>
              <a:ea typeface="ＭＳ Ｐゴシック"/>
            </a:rPr>
            <a:t>今後、審査等の適正化、特定健診の受診率向上などにより、歳出抑制に努める。</a:t>
          </a: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5" name="テキスト ボックス 164"/>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7" name="テキスト ボックス 166"/>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69" name="テキスト ボックス 168"/>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71" name="テキスト ボックス 170"/>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3" name="テキスト ボックス 172"/>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5" name="テキスト ボックス 174"/>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77" name="テキスト ボックス 176"/>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79" name="テキスト ボックス 178"/>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1" name="テキスト ボックス 180"/>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62</xdr:row>
      <xdr:rowOff>29210</xdr:rowOff>
    </xdr:to>
    <xdr:cxnSp macro="">
      <xdr:nvCxnSpPr>
        <xdr:cNvPr id="183" name="直線コネクタ 182"/>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1270</xdr:rowOff>
    </xdr:from>
    <xdr:ext cx="762000" cy="259080"/>
    <xdr:sp macro="" textlink="">
      <xdr:nvSpPr>
        <xdr:cNvPr id="184" name="扶助費最小値テキスト"/>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29210</xdr:rowOff>
    </xdr:from>
    <xdr:to xmlns:xdr="http://schemas.openxmlformats.org/drawingml/2006/spreadsheetDrawing">
      <xdr:col>24</xdr:col>
      <xdr:colOff>114300</xdr:colOff>
      <xdr:row>62</xdr:row>
      <xdr:rowOff>29210</xdr:rowOff>
    </xdr:to>
    <xdr:cxnSp macro="">
      <xdr:nvCxnSpPr>
        <xdr:cNvPr id="185" name="直線コネクタ 184"/>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78105</xdr:rowOff>
    </xdr:from>
    <xdr:to xmlns:xdr="http://schemas.openxmlformats.org/drawingml/2006/spreadsheetDrawing">
      <xdr:col>24</xdr:col>
      <xdr:colOff>25400</xdr:colOff>
      <xdr:row>60</xdr:row>
      <xdr:rowOff>127000</xdr:rowOff>
    </xdr:to>
    <xdr:cxnSp macro="">
      <xdr:nvCxnSpPr>
        <xdr:cNvPr id="188" name="直線コネクタ 187"/>
        <xdr:cNvCxnSpPr/>
      </xdr:nvCxnSpPr>
      <xdr:spPr>
        <a:xfrm flipV="1">
          <a:off x="3987800" y="103651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762000" cy="251460"/>
    <xdr:sp macro="" textlink="">
      <xdr:nvSpPr>
        <xdr:cNvPr id="189" name="扶助費平均値テキスト"/>
        <xdr:cNvSpPr txBox="1"/>
      </xdr:nvSpPr>
      <xdr:spPr>
        <a:xfrm>
          <a:off x="4914900" y="96202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2540</xdr:rowOff>
    </xdr:from>
    <xdr:to xmlns:xdr="http://schemas.openxmlformats.org/drawingml/2006/spreadsheetDrawing">
      <xdr:col>24</xdr:col>
      <xdr:colOff>76200</xdr:colOff>
      <xdr:row>57</xdr:row>
      <xdr:rowOff>104140</xdr:rowOff>
    </xdr:to>
    <xdr:sp macro="" textlink="">
      <xdr:nvSpPr>
        <xdr:cNvPr id="190" name="フローチャート: 判断 189"/>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29210</xdr:rowOff>
    </xdr:from>
    <xdr:to xmlns:xdr="http://schemas.openxmlformats.org/drawingml/2006/spreadsheetDrawing">
      <xdr:col>19</xdr:col>
      <xdr:colOff>187325</xdr:colOff>
      <xdr:row>60</xdr:row>
      <xdr:rowOff>127000</xdr:rowOff>
    </xdr:to>
    <xdr:cxnSp macro="">
      <xdr:nvCxnSpPr>
        <xdr:cNvPr id="191" name="直線コネクタ 190"/>
        <xdr:cNvCxnSpPr/>
      </xdr:nvCxnSpPr>
      <xdr:spPr>
        <a:xfrm>
          <a:off x="3098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109220</xdr:rowOff>
    </xdr:from>
    <xdr:to xmlns:xdr="http://schemas.openxmlformats.org/drawingml/2006/spreadsheetDrawing">
      <xdr:col>20</xdr:col>
      <xdr:colOff>38100</xdr:colOff>
      <xdr:row>57</xdr:row>
      <xdr:rowOff>38735</xdr:rowOff>
    </xdr:to>
    <xdr:sp macro="" textlink="">
      <xdr:nvSpPr>
        <xdr:cNvPr id="192" name="フローチャート: 判断 191"/>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48895</xdr:rowOff>
    </xdr:from>
    <xdr:ext cx="728980" cy="259080"/>
    <xdr:sp macro="" textlink="">
      <xdr:nvSpPr>
        <xdr:cNvPr id="193" name="テキスト ボックス 192"/>
        <xdr:cNvSpPr txBox="1"/>
      </xdr:nvSpPr>
      <xdr:spPr>
        <a:xfrm>
          <a:off x="3606800" y="947864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60</xdr:row>
      <xdr:rowOff>29210</xdr:rowOff>
    </xdr:from>
    <xdr:to xmlns:xdr="http://schemas.openxmlformats.org/drawingml/2006/spreadsheetDrawing">
      <xdr:col>15</xdr:col>
      <xdr:colOff>98425</xdr:colOff>
      <xdr:row>60</xdr:row>
      <xdr:rowOff>127000</xdr:rowOff>
    </xdr:to>
    <xdr:cxnSp macro="">
      <xdr:nvCxnSpPr>
        <xdr:cNvPr id="194" name="直線コネクタ 193"/>
        <xdr:cNvCxnSpPr/>
      </xdr:nvCxnSpPr>
      <xdr:spPr>
        <a:xfrm flipV="1">
          <a:off x="2209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43815</xdr:rowOff>
    </xdr:from>
    <xdr:to xmlns:xdr="http://schemas.openxmlformats.org/drawingml/2006/spreadsheetDrawing">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155575</xdr:rowOff>
    </xdr:from>
    <xdr:ext cx="762000" cy="251460"/>
    <xdr:sp macro="" textlink="">
      <xdr:nvSpPr>
        <xdr:cNvPr id="196" name="テキスト ボックス 195"/>
        <xdr:cNvSpPr txBox="1"/>
      </xdr:nvSpPr>
      <xdr:spPr>
        <a:xfrm>
          <a:off x="2717800" y="9413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45085</xdr:rowOff>
    </xdr:from>
    <xdr:to xmlns:xdr="http://schemas.openxmlformats.org/drawingml/2006/spreadsheetDrawing">
      <xdr:col>11</xdr:col>
      <xdr:colOff>9525</xdr:colOff>
      <xdr:row>60</xdr:row>
      <xdr:rowOff>127000</xdr:rowOff>
    </xdr:to>
    <xdr:cxnSp macro="">
      <xdr:nvCxnSpPr>
        <xdr:cNvPr id="197" name="直線コネクタ 196"/>
        <xdr:cNvCxnSpPr/>
      </xdr:nvCxnSpPr>
      <xdr:spPr>
        <a:xfrm>
          <a:off x="1320800" y="103320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4380" cy="259080"/>
    <xdr:sp macro="" textlink="">
      <xdr:nvSpPr>
        <xdr:cNvPr id="199" name="テキスト ボックス 198"/>
        <xdr:cNvSpPr txBox="1"/>
      </xdr:nvSpPr>
      <xdr:spPr>
        <a:xfrm>
          <a:off x="1828800" y="9446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116840</xdr:rowOff>
    </xdr:from>
    <xdr:to xmlns:xdr="http://schemas.openxmlformats.org/drawingml/2006/spreadsheetDrawing">
      <xdr:col>6</xdr:col>
      <xdr:colOff>171450</xdr:colOff>
      <xdr:row>60</xdr:row>
      <xdr:rowOff>46990</xdr:rowOff>
    </xdr:to>
    <xdr:sp macro="" textlink="">
      <xdr:nvSpPr>
        <xdr:cNvPr id="200" name="フローチャート: 判断 199"/>
        <xdr:cNvSpPr/>
      </xdr:nvSpPr>
      <xdr:spPr>
        <a:xfrm>
          <a:off x="1270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57150</xdr:rowOff>
    </xdr:from>
    <xdr:ext cx="754380" cy="259080"/>
    <xdr:sp macro="" textlink="">
      <xdr:nvSpPr>
        <xdr:cNvPr id="201" name="テキスト ボックス 200"/>
        <xdr:cNvSpPr txBox="1"/>
      </xdr:nvSpPr>
      <xdr:spPr>
        <a:xfrm>
          <a:off x="939800" y="100012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4" name="テキスト ボックス 203"/>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27305</xdr:rowOff>
    </xdr:from>
    <xdr:to xmlns:xdr="http://schemas.openxmlformats.org/drawingml/2006/spreadsheetDrawing">
      <xdr:col>24</xdr:col>
      <xdr:colOff>76200</xdr:colOff>
      <xdr:row>60</xdr:row>
      <xdr:rowOff>128905</xdr:rowOff>
    </xdr:to>
    <xdr:sp macro="" textlink="">
      <xdr:nvSpPr>
        <xdr:cNvPr id="207" name="楕円 206"/>
        <xdr:cNvSpPr/>
      </xdr:nvSpPr>
      <xdr:spPr>
        <a:xfrm>
          <a:off x="47752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170815</xdr:rowOff>
    </xdr:from>
    <xdr:ext cx="762000" cy="258445"/>
    <xdr:sp macro="" textlink="">
      <xdr:nvSpPr>
        <xdr:cNvPr id="208" name="扶助費該当値テキスト"/>
        <xdr:cNvSpPr txBox="1"/>
      </xdr:nvSpPr>
      <xdr:spPr>
        <a:xfrm>
          <a:off x="49149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76200</xdr:rowOff>
    </xdr:from>
    <xdr:to xmlns:xdr="http://schemas.openxmlformats.org/drawingml/2006/spreadsheetDrawing">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162560</xdr:rowOff>
    </xdr:from>
    <xdr:ext cx="728980" cy="259080"/>
    <xdr:sp macro="" textlink="">
      <xdr:nvSpPr>
        <xdr:cNvPr id="210" name="テキスト ボックス 209"/>
        <xdr:cNvSpPr txBox="1"/>
      </xdr:nvSpPr>
      <xdr:spPr>
        <a:xfrm>
          <a:off x="3606800" y="1044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149860</xdr:rowOff>
    </xdr:from>
    <xdr:to xmlns:xdr="http://schemas.openxmlformats.org/drawingml/2006/spreadsheetDrawing">
      <xdr:col>15</xdr:col>
      <xdr:colOff>149225</xdr:colOff>
      <xdr:row>60</xdr:row>
      <xdr:rowOff>80010</xdr:rowOff>
    </xdr:to>
    <xdr:sp macro="" textlink="">
      <xdr:nvSpPr>
        <xdr:cNvPr id="211" name="楕円 210"/>
        <xdr:cNvSpPr/>
      </xdr:nvSpPr>
      <xdr:spPr>
        <a:xfrm>
          <a:off x="3048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64770</xdr:rowOff>
    </xdr:from>
    <xdr:ext cx="762000" cy="251460"/>
    <xdr:sp macro="" textlink="">
      <xdr:nvSpPr>
        <xdr:cNvPr id="212" name="テキスト ボックス 211"/>
        <xdr:cNvSpPr txBox="1"/>
      </xdr:nvSpPr>
      <xdr:spPr>
        <a:xfrm>
          <a:off x="2717800" y="10351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76200</xdr:rowOff>
    </xdr:from>
    <xdr:to xmlns:xdr="http://schemas.openxmlformats.org/drawingml/2006/spreadsheetDrawing">
      <xdr:col>11</xdr:col>
      <xdr:colOff>60325</xdr:colOff>
      <xdr:row>61</xdr:row>
      <xdr:rowOff>6350</xdr:rowOff>
    </xdr:to>
    <xdr:sp macro="" textlink="">
      <xdr:nvSpPr>
        <xdr:cNvPr id="213" name="楕円 212"/>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162560</xdr:rowOff>
    </xdr:from>
    <xdr:ext cx="754380" cy="259080"/>
    <xdr:sp macro="" textlink="">
      <xdr:nvSpPr>
        <xdr:cNvPr id="214" name="テキスト ボックス 213"/>
        <xdr:cNvSpPr txBox="1"/>
      </xdr:nvSpPr>
      <xdr:spPr>
        <a:xfrm>
          <a:off x="1828800" y="10449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166370</xdr:rowOff>
    </xdr:from>
    <xdr:to xmlns:xdr="http://schemas.openxmlformats.org/drawingml/2006/spreadsheetDrawing">
      <xdr:col>6</xdr:col>
      <xdr:colOff>171450</xdr:colOff>
      <xdr:row>60</xdr:row>
      <xdr:rowOff>95885</xdr:rowOff>
    </xdr:to>
    <xdr:sp macro="" textlink="">
      <xdr:nvSpPr>
        <xdr:cNvPr id="215" name="楕円 214"/>
        <xdr:cNvSpPr/>
      </xdr:nvSpPr>
      <xdr:spPr>
        <a:xfrm>
          <a:off x="1270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80645</xdr:rowOff>
    </xdr:from>
    <xdr:ext cx="754380" cy="259080"/>
    <xdr:sp macro="" textlink="">
      <xdr:nvSpPr>
        <xdr:cNvPr id="216" name="テキスト ボックス 215"/>
        <xdr:cNvSpPr txBox="1"/>
      </xdr:nvSpPr>
      <xdr:spPr>
        <a:xfrm>
          <a:off x="939800" y="103676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介護保険広域連合負担金、国民健康保険繰出金が増加となった。一方で公立八女総合病院企業団負担金、後期高齢者医療療養給付費負担金は減少、維持補修費についても道路橋梁、河川ともに減少となった。</a:t>
          </a:r>
        </a:p>
        <a:p>
          <a:r>
            <a:rPr kumimoji="1" lang="ja-JP" altLang="en-US" sz="1100">
              <a:latin typeface="ＭＳ Ｐゴシック"/>
              <a:ea typeface="ＭＳ Ｐゴシック"/>
            </a:rPr>
            <a:t>以上により、その他全体としては前年度から0.1ポイント減少となった。</a:t>
          </a:r>
        </a:p>
        <a:p>
          <a:r>
            <a:rPr kumimoji="1" lang="ja-JP" altLang="en-US" sz="1100">
              <a:latin typeface="ＭＳ Ｐゴシック"/>
              <a:ea typeface="ＭＳ Ｐゴシック"/>
            </a:rPr>
            <a:t>今後は、高齢化社会に伴い、医療・介護に対する負担も年々増加しており、繰出金の増加が懸念されるため、各保険制度の医療費抑制に向け予防事業の充実や徴収強化等収入の確保を図る必要がある。</a:t>
          </a:r>
        </a:p>
        <a:p>
          <a:r>
            <a:rPr kumimoji="1" lang="ja-JP" altLang="en-US" sz="1100">
              <a:latin typeface="ＭＳ Ｐゴシック"/>
              <a:ea typeface="ＭＳ Ｐゴシック"/>
            </a:rPr>
            <a:t>維持補修費については、計画的に維持補修を行うなど歳出抑制に努める。</a:t>
          </a: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8" name="テキスト ボックス 227"/>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0" name="テキスト ボックス 229"/>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2" name="テキスト ボックス 231"/>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4" name="テキスト ボックス 233"/>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6" name="テキスト ボックス 235"/>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38" name="テキスト ボックス 237"/>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40" name="テキスト ボックス 239"/>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2" name="テキスト ボックス 241"/>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62230</xdr:rowOff>
    </xdr:from>
    <xdr:to xmlns:xdr="http://schemas.openxmlformats.org/drawingml/2006/spreadsheetDrawing">
      <xdr:col>82</xdr:col>
      <xdr:colOff>107950</xdr:colOff>
      <xdr:row>62</xdr:row>
      <xdr:rowOff>20320</xdr:rowOff>
    </xdr:to>
    <xdr:cxnSp macro="">
      <xdr:nvCxnSpPr>
        <xdr:cNvPr id="244" name="直線コネクタ 243"/>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163830</xdr:rowOff>
    </xdr:from>
    <xdr:ext cx="762000" cy="259080"/>
    <xdr:sp macro="" textlink="">
      <xdr:nvSpPr>
        <xdr:cNvPr id="245" name="その他最小値テキスト"/>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20320</xdr:rowOff>
    </xdr:from>
    <xdr:to xmlns:xdr="http://schemas.openxmlformats.org/drawingml/2006/spreadsheetDrawing">
      <xdr:col>82</xdr:col>
      <xdr:colOff>196850</xdr:colOff>
      <xdr:row>62</xdr:row>
      <xdr:rowOff>20320</xdr:rowOff>
    </xdr:to>
    <xdr:cxnSp macro="">
      <xdr:nvCxnSpPr>
        <xdr:cNvPr id="246" name="直線コネクタ 245"/>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148590</xdr:rowOff>
    </xdr:from>
    <xdr:ext cx="762000" cy="259080"/>
    <xdr:sp macro="" textlink="">
      <xdr:nvSpPr>
        <xdr:cNvPr id="247" name="その他最大値テキスト"/>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62230</xdr:rowOff>
    </xdr:from>
    <xdr:to xmlns:xdr="http://schemas.openxmlformats.org/drawingml/2006/spreadsheetDrawing">
      <xdr:col>82</xdr:col>
      <xdr:colOff>196850</xdr:colOff>
      <xdr:row>53</xdr:row>
      <xdr:rowOff>62230</xdr:rowOff>
    </xdr:to>
    <xdr:cxnSp macro="">
      <xdr:nvCxnSpPr>
        <xdr:cNvPr id="248" name="直線コネクタ 247"/>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119380</xdr:rowOff>
    </xdr:from>
    <xdr:to xmlns:xdr="http://schemas.openxmlformats.org/drawingml/2006/spreadsheetDrawing">
      <xdr:col>82</xdr:col>
      <xdr:colOff>107950</xdr:colOff>
      <xdr:row>56</xdr:row>
      <xdr:rowOff>127000</xdr:rowOff>
    </xdr:to>
    <xdr:cxnSp macro="">
      <xdr:nvCxnSpPr>
        <xdr:cNvPr id="249" name="直線コネクタ 248"/>
        <xdr:cNvCxnSpPr/>
      </xdr:nvCxnSpPr>
      <xdr:spPr>
        <a:xfrm flipV="1">
          <a:off x="15671800" y="9720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1460"/>
    <xdr:sp macro="" textlink="">
      <xdr:nvSpPr>
        <xdr:cNvPr id="250" name="その他平均値テキスト"/>
        <xdr:cNvSpPr txBox="1"/>
      </xdr:nvSpPr>
      <xdr:spPr>
        <a:xfrm>
          <a:off x="16598900" y="9664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81280</xdr:rowOff>
    </xdr:from>
    <xdr:to xmlns:xdr="http://schemas.openxmlformats.org/drawingml/2006/spreadsheetDrawing">
      <xdr:col>78</xdr:col>
      <xdr:colOff>69850</xdr:colOff>
      <xdr:row>56</xdr:row>
      <xdr:rowOff>127000</xdr:rowOff>
    </xdr:to>
    <xdr:cxnSp macro="">
      <xdr:nvCxnSpPr>
        <xdr:cNvPr id="252" name="直線コネクタ 251"/>
        <xdr:cNvCxnSpPr/>
      </xdr:nvCxnSpPr>
      <xdr:spPr>
        <a:xfrm>
          <a:off x="14782800" y="9682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6600" cy="259080"/>
    <xdr:sp macro="" textlink="">
      <xdr:nvSpPr>
        <xdr:cNvPr id="254" name="テキスト ボックス 253"/>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180975</xdr:colOff>
      <xdr:row>57</xdr:row>
      <xdr:rowOff>69850</xdr:rowOff>
    </xdr:to>
    <xdr:cxnSp macro="">
      <xdr:nvCxnSpPr>
        <xdr:cNvPr id="255" name="直線コネクタ 254"/>
        <xdr:cNvCxnSpPr/>
      </xdr:nvCxnSpPr>
      <xdr:spPr>
        <a:xfrm flipV="1">
          <a:off x="13893800" y="96824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9080"/>
    <xdr:sp macro="" textlink="">
      <xdr:nvSpPr>
        <xdr:cNvPr id="257" name="テキスト ボックス 256"/>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57</xdr:row>
      <xdr:rowOff>69850</xdr:rowOff>
    </xdr:to>
    <xdr:cxnSp macro="">
      <xdr:nvCxnSpPr>
        <xdr:cNvPr id="258" name="直線コネクタ 257"/>
        <xdr:cNvCxnSpPr/>
      </xdr:nvCxnSpPr>
      <xdr:spPr>
        <a:xfrm>
          <a:off x="13004800" y="974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85090</xdr:rowOff>
    </xdr:from>
    <xdr:ext cx="754380" cy="259080"/>
    <xdr:sp macro="" textlink="">
      <xdr:nvSpPr>
        <xdr:cNvPr id="260" name="テキスト ボックス 259"/>
        <xdr:cNvSpPr txBox="1"/>
      </xdr:nvSpPr>
      <xdr:spPr>
        <a:xfrm>
          <a:off x="13512800" y="9514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61" name="フローチャート: 判断 260"/>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62" name="テキスト ボックス 261"/>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4" name="テキスト ボックス 263"/>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5" name="テキスト ボックス 264"/>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7" name="テキスト ボックス 266"/>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68580</xdr:rowOff>
    </xdr:from>
    <xdr:to xmlns:xdr="http://schemas.openxmlformats.org/drawingml/2006/spreadsheetDrawing">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85090</xdr:rowOff>
    </xdr:from>
    <xdr:ext cx="762000" cy="259080"/>
    <xdr:sp macro="" textlink="">
      <xdr:nvSpPr>
        <xdr:cNvPr id="269" name="その他該当値テキスト"/>
        <xdr:cNvSpPr txBox="1"/>
      </xdr:nvSpPr>
      <xdr:spPr>
        <a:xfrm>
          <a:off x="165989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71" name="テキスト ボックス 270"/>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9080"/>
    <xdr:sp macro="" textlink="">
      <xdr:nvSpPr>
        <xdr:cNvPr id="273" name="テキスト ボックス 272"/>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54380" cy="259080"/>
    <xdr:sp macro="" textlink="">
      <xdr:nvSpPr>
        <xdr:cNvPr id="275" name="テキスト ボックス 274"/>
        <xdr:cNvSpPr txBox="1"/>
      </xdr:nvSpPr>
      <xdr:spPr>
        <a:xfrm>
          <a:off x="13512800" y="9878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31750</xdr:rowOff>
    </xdr:from>
    <xdr:ext cx="762000" cy="251460"/>
    <xdr:sp macro="" textlink="">
      <xdr:nvSpPr>
        <xdr:cNvPr id="277" name="テキスト ボックス 276"/>
        <xdr:cNvSpPr txBox="1"/>
      </xdr:nvSpPr>
      <xdr:spPr>
        <a:xfrm>
          <a:off x="12623800" y="9461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補助費等は前年度から0.7ポイント増加しており、主な要因として、一部事務組合負担金の増加に加え、障害児保育事業補助金、下水道事業会計繰出金などの増加が挙げられる。</a:t>
          </a:r>
        </a:p>
        <a:p>
          <a:r>
            <a:rPr kumimoji="1" lang="ja-JP" altLang="en-US" sz="1300">
              <a:latin typeface="ＭＳ Ｐゴシック"/>
              <a:ea typeface="ＭＳ Ｐゴシック"/>
            </a:rPr>
            <a:t>現状として、一部事務組合負担金については、維持補修費等の増加により、町の財政負担が大きくなっている。</a:t>
          </a:r>
        </a:p>
        <a:p>
          <a:r>
            <a:rPr kumimoji="1" lang="ja-JP" altLang="en-US" sz="1300">
              <a:latin typeface="ＭＳ Ｐゴシック"/>
              <a:ea typeface="ＭＳ Ｐゴシック"/>
            </a:rPr>
            <a:t>今後、各団体への補助金等について一定期間ごとに見直しを図るなど適正化に努める。</a:t>
          </a: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89" name="テキスト ボックス 288"/>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1" name="テキスト ボックス 290"/>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0380" cy="259080"/>
    <xdr:sp macro="" textlink="">
      <xdr:nvSpPr>
        <xdr:cNvPr id="293" name="テキスト ボックス 292"/>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0380" cy="251460"/>
    <xdr:sp macro="" textlink="">
      <xdr:nvSpPr>
        <xdr:cNvPr id="295" name="テキスト ボックス 294"/>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0380" cy="258445"/>
    <xdr:sp macro="" textlink="">
      <xdr:nvSpPr>
        <xdr:cNvPr id="297" name="テキスト ボックス 296"/>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0380" cy="259080"/>
    <xdr:sp macro="" textlink="">
      <xdr:nvSpPr>
        <xdr:cNvPr id="299" name="テキスト ボックス 298"/>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0380" cy="251460"/>
    <xdr:sp macro="" textlink="">
      <xdr:nvSpPr>
        <xdr:cNvPr id="301" name="テキスト ボックス 300"/>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0380" cy="259080"/>
    <xdr:sp macro="" textlink="">
      <xdr:nvSpPr>
        <xdr:cNvPr id="303" name="テキスト ボックス 302"/>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305" name="テキスト ボックス 304"/>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115570</xdr:rowOff>
    </xdr:from>
    <xdr:to xmlns:xdr="http://schemas.openxmlformats.org/drawingml/2006/spreadsheetDrawing">
      <xdr:col>82</xdr:col>
      <xdr:colOff>107950</xdr:colOff>
      <xdr:row>41</xdr:row>
      <xdr:rowOff>43815</xdr:rowOff>
    </xdr:to>
    <xdr:cxnSp macro="">
      <xdr:nvCxnSpPr>
        <xdr:cNvPr id="307" name="直線コネクタ 306"/>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15875</xdr:rowOff>
    </xdr:from>
    <xdr:ext cx="762000" cy="259080"/>
    <xdr:sp macro="" textlink="">
      <xdr:nvSpPr>
        <xdr:cNvPr id="308" name="補助費等最小値テキスト"/>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43815</xdr:rowOff>
    </xdr:from>
    <xdr:to xmlns:xdr="http://schemas.openxmlformats.org/drawingml/2006/spreadsheetDrawing">
      <xdr:col>82</xdr:col>
      <xdr:colOff>196850</xdr:colOff>
      <xdr:row>41</xdr:row>
      <xdr:rowOff>43815</xdr:rowOff>
    </xdr:to>
    <xdr:cxnSp macro="">
      <xdr:nvCxnSpPr>
        <xdr:cNvPr id="309" name="直線コネクタ 308"/>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30480</xdr:rowOff>
    </xdr:from>
    <xdr:ext cx="762000" cy="251460"/>
    <xdr:sp macro="" textlink="">
      <xdr:nvSpPr>
        <xdr:cNvPr id="310" name="補助費等最大値テキスト"/>
        <xdr:cNvSpPr txBox="1"/>
      </xdr:nvSpPr>
      <xdr:spPr>
        <a:xfrm>
          <a:off x="16598900" y="5516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115570</xdr:rowOff>
    </xdr:from>
    <xdr:to xmlns:xdr="http://schemas.openxmlformats.org/drawingml/2006/spreadsheetDrawing">
      <xdr:col>82</xdr:col>
      <xdr:colOff>196850</xdr:colOff>
      <xdr:row>33</xdr:row>
      <xdr:rowOff>115570</xdr:rowOff>
    </xdr:to>
    <xdr:cxnSp macro="">
      <xdr:nvCxnSpPr>
        <xdr:cNvPr id="311" name="直線コネクタ 310"/>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41910</xdr:rowOff>
    </xdr:from>
    <xdr:to xmlns:xdr="http://schemas.openxmlformats.org/drawingml/2006/spreadsheetDrawing">
      <xdr:col>82</xdr:col>
      <xdr:colOff>107950</xdr:colOff>
      <xdr:row>38</xdr:row>
      <xdr:rowOff>87630</xdr:rowOff>
    </xdr:to>
    <xdr:cxnSp macro="">
      <xdr:nvCxnSpPr>
        <xdr:cNvPr id="312" name="直線コネクタ 311"/>
        <xdr:cNvCxnSpPr/>
      </xdr:nvCxnSpPr>
      <xdr:spPr>
        <a:xfrm>
          <a:off x="15671800" y="6557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63500</xdr:rowOff>
    </xdr:from>
    <xdr:ext cx="762000" cy="251460"/>
    <xdr:sp macro="" textlink="">
      <xdr:nvSpPr>
        <xdr:cNvPr id="313" name="補助費等平均値テキスト"/>
        <xdr:cNvSpPr txBox="1"/>
      </xdr:nvSpPr>
      <xdr:spPr>
        <a:xfrm>
          <a:off x="16598900" y="60642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46990</xdr:rowOff>
    </xdr:from>
    <xdr:to xmlns:xdr="http://schemas.openxmlformats.org/drawingml/2006/spreadsheetDrawing">
      <xdr:col>82</xdr:col>
      <xdr:colOff>158750</xdr:colOff>
      <xdr:row>36</xdr:row>
      <xdr:rowOff>148590</xdr:rowOff>
    </xdr:to>
    <xdr:sp macro="" textlink="">
      <xdr:nvSpPr>
        <xdr:cNvPr id="314" name="フローチャート: 判断 313"/>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128905</xdr:rowOff>
    </xdr:from>
    <xdr:to xmlns:xdr="http://schemas.openxmlformats.org/drawingml/2006/spreadsheetDrawing">
      <xdr:col>78</xdr:col>
      <xdr:colOff>69850</xdr:colOff>
      <xdr:row>38</xdr:row>
      <xdr:rowOff>41910</xdr:rowOff>
    </xdr:to>
    <xdr:cxnSp macro="">
      <xdr:nvCxnSpPr>
        <xdr:cNvPr id="315" name="直線コネクタ 314"/>
        <xdr:cNvCxnSpPr/>
      </xdr:nvCxnSpPr>
      <xdr:spPr>
        <a:xfrm>
          <a:off x="14782800" y="64725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13970</xdr:rowOff>
    </xdr:from>
    <xdr:to xmlns:xdr="http://schemas.openxmlformats.org/drawingml/2006/spreadsheetDrawing">
      <xdr:col>78</xdr:col>
      <xdr:colOff>120650</xdr:colOff>
      <xdr:row>36</xdr:row>
      <xdr:rowOff>115570</xdr:rowOff>
    </xdr:to>
    <xdr:sp macro="" textlink="">
      <xdr:nvSpPr>
        <xdr:cNvPr id="316" name="フローチャート: 判断 315"/>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125730</xdr:rowOff>
    </xdr:from>
    <xdr:ext cx="736600" cy="259080"/>
    <xdr:sp macro="" textlink="">
      <xdr:nvSpPr>
        <xdr:cNvPr id="317" name="テキスト ボックス 316"/>
        <xdr:cNvSpPr txBox="1"/>
      </xdr:nvSpPr>
      <xdr:spPr>
        <a:xfrm>
          <a:off x="15290800" y="5955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128905</xdr:rowOff>
    </xdr:from>
    <xdr:to xmlns:xdr="http://schemas.openxmlformats.org/drawingml/2006/spreadsheetDrawing">
      <xdr:col>73</xdr:col>
      <xdr:colOff>180975</xdr:colOff>
      <xdr:row>38</xdr:row>
      <xdr:rowOff>100965</xdr:rowOff>
    </xdr:to>
    <xdr:cxnSp macro="">
      <xdr:nvCxnSpPr>
        <xdr:cNvPr id="318" name="直線コネクタ 317"/>
        <xdr:cNvCxnSpPr/>
      </xdr:nvCxnSpPr>
      <xdr:spPr>
        <a:xfrm flipV="1">
          <a:off x="13893800" y="647255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113665</xdr:rowOff>
    </xdr:from>
    <xdr:to xmlns:xdr="http://schemas.openxmlformats.org/drawingml/2006/spreadsheetDrawing">
      <xdr:col>74</xdr:col>
      <xdr:colOff>31750</xdr:colOff>
      <xdr:row>36</xdr:row>
      <xdr:rowOff>43815</xdr:rowOff>
    </xdr:to>
    <xdr:sp macro="" textlink="">
      <xdr:nvSpPr>
        <xdr:cNvPr id="319" name="フローチャート: 判断 318"/>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53975</xdr:rowOff>
    </xdr:from>
    <xdr:ext cx="762000" cy="251460"/>
    <xdr:sp macro="" textlink="">
      <xdr:nvSpPr>
        <xdr:cNvPr id="320" name="テキスト ボックス 319"/>
        <xdr:cNvSpPr txBox="1"/>
      </xdr:nvSpPr>
      <xdr:spPr>
        <a:xfrm>
          <a:off x="14401800" y="5883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81280</xdr:rowOff>
    </xdr:from>
    <xdr:to xmlns:xdr="http://schemas.openxmlformats.org/drawingml/2006/spreadsheetDrawing">
      <xdr:col>69</xdr:col>
      <xdr:colOff>92075</xdr:colOff>
      <xdr:row>38</xdr:row>
      <xdr:rowOff>100965</xdr:rowOff>
    </xdr:to>
    <xdr:cxnSp macro="">
      <xdr:nvCxnSpPr>
        <xdr:cNvPr id="321" name="直線コネクタ 320"/>
        <xdr:cNvCxnSpPr/>
      </xdr:nvCxnSpPr>
      <xdr:spPr>
        <a:xfrm>
          <a:off x="13004800" y="6596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27305</xdr:rowOff>
    </xdr:from>
    <xdr:to xmlns:xdr="http://schemas.openxmlformats.org/drawingml/2006/spreadsheetDrawing">
      <xdr:col>69</xdr:col>
      <xdr:colOff>142875</xdr:colOff>
      <xdr:row>36</xdr:row>
      <xdr:rowOff>128905</xdr:rowOff>
    </xdr:to>
    <xdr:sp macro="" textlink="">
      <xdr:nvSpPr>
        <xdr:cNvPr id="322" name="フローチャート: 判断 321"/>
        <xdr:cNvSpPr/>
      </xdr:nvSpPr>
      <xdr:spPr>
        <a:xfrm>
          <a:off x="13843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139065</xdr:rowOff>
    </xdr:from>
    <xdr:ext cx="754380" cy="259080"/>
    <xdr:sp macro="" textlink="">
      <xdr:nvSpPr>
        <xdr:cNvPr id="323" name="テキスト ボックス 322"/>
        <xdr:cNvSpPr txBox="1"/>
      </xdr:nvSpPr>
      <xdr:spPr>
        <a:xfrm>
          <a:off x="13512800" y="59683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73660</xdr:rowOff>
    </xdr:from>
    <xdr:ext cx="762000" cy="259080"/>
    <xdr:sp macro="" textlink="">
      <xdr:nvSpPr>
        <xdr:cNvPr id="325" name="テキスト ボックス 324"/>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7" name="テキスト ボックス 326"/>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8" name="テキスト ボックス 327"/>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30" name="テキスト ボックス 329"/>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36830</xdr:rowOff>
    </xdr:from>
    <xdr:to xmlns:xdr="http://schemas.openxmlformats.org/drawingml/2006/spreadsheetDrawing">
      <xdr:col>82</xdr:col>
      <xdr:colOff>158750</xdr:colOff>
      <xdr:row>38</xdr:row>
      <xdr:rowOff>138430</xdr:rowOff>
    </xdr:to>
    <xdr:sp macro="" textlink="">
      <xdr:nvSpPr>
        <xdr:cNvPr id="331" name="楕円 330"/>
        <xdr:cNvSpPr/>
      </xdr:nvSpPr>
      <xdr:spPr>
        <a:xfrm>
          <a:off x="164592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8890</xdr:rowOff>
    </xdr:from>
    <xdr:ext cx="762000" cy="251460"/>
    <xdr:sp macro="" textlink="">
      <xdr:nvSpPr>
        <xdr:cNvPr id="332" name="補助費等該当値テキスト"/>
        <xdr:cNvSpPr txBox="1"/>
      </xdr:nvSpPr>
      <xdr:spPr>
        <a:xfrm>
          <a:off x="16598900" y="652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162560</xdr:rowOff>
    </xdr:from>
    <xdr:to xmlns:xdr="http://schemas.openxmlformats.org/drawingml/2006/spreadsheetDrawing">
      <xdr:col>78</xdr:col>
      <xdr:colOff>120650</xdr:colOff>
      <xdr:row>38</xdr:row>
      <xdr:rowOff>92710</xdr:rowOff>
    </xdr:to>
    <xdr:sp macro="" textlink="">
      <xdr:nvSpPr>
        <xdr:cNvPr id="333" name="楕円 332"/>
        <xdr:cNvSpPr/>
      </xdr:nvSpPr>
      <xdr:spPr>
        <a:xfrm>
          <a:off x="156210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77470</xdr:rowOff>
    </xdr:from>
    <xdr:ext cx="736600" cy="251460"/>
    <xdr:sp macro="" textlink="">
      <xdr:nvSpPr>
        <xdr:cNvPr id="334" name="テキスト ボックス 333"/>
        <xdr:cNvSpPr txBox="1"/>
      </xdr:nvSpPr>
      <xdr:spPr>
        <a:xfrm>
          <a:off x="15290800" y="65925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78105</xdr:rowOff>
    </xdr:from>
    <xdr:to xmlns:xdr="http://schemas.openxmlformats.org/drawingml/2006/spreadsheetDrawing">
      <xdr:col>74</xdr:col>
      <xdr:colOff>31750</xdr:colOff>
      <xdr:row>38</xdr:row>
      <xdr:rowOff>8255</xdr:rowOff>
    </xdr:to>
    <xdr:sp macro="" textlink="">
      <xdr:nvSpPr>
        <xdr:cNvPr id="335" name="楕円 334"/>
        <xdr:cNvSpPr/>
      </xdr:nvSpPr>
      <xdr:spPr>
        <a:xfrm>
          <a:off x="147320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164465</xdr:rowOff>
    </xdr:from>
    <xdr:ext cx="762000" cy="259080"/>
    <xdr:sp macro="" textlink="">
      <xdr:nvSpPr>
        <xdr:cNvPr id="336" name="テキスト ボックス 335"/>
        <xdr:cNvSpPr txBox="1"/>
      </xdr:nvSpPr>
      <xdr:spPr>
        <a:xfrm>
          <a:off x="14401800" y="650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50165</xdr:rowOff>
    </xdr:from>
    <xdr:to xmlns:xdr="http://schemas.openxmlformats.org/drawingml/2006/spreadsheetDrawing">
      <xdr:col>69</xdr:col>
      <xdr:colOff>142875</xdr:colOff>
      <xdr:row>38</xdr:row>
      <xdr:rowOff>151765</xdr:rowOff>
    </xdr:to>
    <xdr:sp macro="" textlink="">
      <xdr:nvSpPr>
        <xdr:cNvPr id="337" name="楕円 336"/>
        <xdr:cNvSpPr/>
      </xdr:nvSpPr>
      <xdr:spPr>
        <a:xfrm>
          <a:off x="138430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136525</xdr:rowOff>
    </xdr:from>
    <xdr:ext cx="754380" cy="258445"/>
    <xdr:sp macro="" textlink="">
      <xdr:nvSpPr>
        <xdr:cNvPr id="338" name="テキスト ボックス 337"/>
        <xdr:cNvSpPr txBox="1"/>
      </xdr:nvSpPr>
      <xdr:spPr>
        <a:xfrm>
          <a:off x="13512800" y="665162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30480</xdr:rowOff>
    </xdr:from>
    <xdr:to xmlns:xdr="http://schemas.openxmlformats.org/drawingml/2006/spreadsheetDrawing">
      <xdr:col>65</xdr:col>
      <xdr:colOff>53975</xdr:colOff>
      <xdr:row>38</xdr:row>
      <xdr:rowOff>132080</xdr:rowOff>
    </xdr:to>
    <xdr:sp macro="" textlink="">
      <xdr:nvSpPr>
        <xdr:cNvPr id="339" name="楕円 338"/>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116840</xdr:rowOff>
    </xdr:from>
    <xdr:ext cx="762000" cy="259080"/>
    <xdr:sp macro="" textlink="">
      <xdr:nvSpPr>
        <xdr:cNvPr id="340" name="テキスト ボックス 339"/>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直近３年については類似団体と比べ低い水準となっている。</a:t>
          </a:r>
        </a:p>
        <a:p>
          <a:r>
            <a:rPr kumimoji="1" lang="ja-JP" altLang="en-US" sz="1300">
              <a:latin typeface="ＭＳ Ｐゴシック"/>
              <a:ea typeface="ＭＳ Ｐゴシック"/>
            </a:rPr>
            <a:t>多額の起債を行ってきた庁舎建設事業が令和5年度に完了となったが、その後も公共施設及び学校施設の更新等を控えているため増加は避けられない状況となっている。</a:t>
          </a:r>
        </a:p>
        <a:p>
          <a:r>
            <a:rPr kumimoji="1" lang="ja-JP" altLang="en-US" sz="1300">
              <a:latin typeface="ＭＳ Ｐゴシック"/>
              <a:ea typeface="ＭＳ Ｐゴシック"/>
            </a:rPr>
            <a:t>これまで同様、交付税措置のある地方債を中心に計画的な借入を行い、基金等活用しながら健全な財政運営に努める。</a:t>
          </a: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2" name="テキスト ボックス 351"/>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4" name="テキスト ボックス 353"/>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0380" cy="251460"/>
    <xdr:sp macro="" textlink="">
      <xdr:nvSpPr>
        <xdr:cNvPr id="356" name="テキスト ボックス 355"/>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0380" cy="251460"/>
    <xdr:sp macro="" textlink="">
      <xdr:nvSpPr>
        <xdr:cNvPr id="358" name="テキスト ボックス 357"/>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0380" cy="251460"/>
    <xdr:sp macro="" textlink="">
      <xdr:nvSpPr>
        <xdr:cNvPr id="360" name="テキスト ボックス 359"/>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0380" cy="251460"/>
    <xdr:sp macro="" textlink="">
      <xdr:nvSpPr>
        <xdr:cNvPr id="362" name="テキスト ボックス 361"/>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xdr:rowOff>
    </xdr:from>
    <xdr:to xmlns:xdr="http://schemas.openxmlformats.org/drawingml/2006/spreadsheetDrawing">
      <xdr:col>24</xdr:col>
      <xdr:colOff>25400</xdr:colOff>
      <xdr:row>80</xdr:row>
      <xdr:rowOff>95250</xdr:rowOff>
    </xdr:to>
    <xdr:cxnSp macro="">
      <xdr:nvCxnSpPr>
        <xdr:cNvPr id="365" name="直線コネクタ 364"/>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67310</xdr:rowOff>
    </xdr:from>
    <xdr:ext cx="762000" cy="259080"/>
    <xdr:sp macro="" textlink="">
      <xdr:nvSpPr>
        <xdr:cNvPr id="366" name="公債費最小値テキスト"/>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95250</xdr:rowOff>
    </xdr:from>
    <xdr:to xmlns:xdr="http://schemas.openxmlformats.org/drawingml/2006/spreadsheetDrawing">
      <xdr:col>24</xdr:col>
      <xdr:colOff>114300</xdr:colOff>
      <xdr:row>80</xdr:row>
      <xdr:rowOff>95250</xdr:rowOff>
    </xdr:to>
    <xdr:cxnSp macro="">
      <xdr:nvCxnSpPr>
        <xdr:cNvPr id="367" name="直線コネクタ 366"/>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99060</xdr:rowOff>
    </xdr:from>
    <xdr:ext cx="762000" cy="251460"/>
    <xdr:sp macro="" textlink="">
      <xdr:nvSpPr>
        <xdr:cNvPr id="368" name="公債費最大値テキスト"/>
        <xdr:cNvSpPr txBox="1"/>
      </xdr:nvSpPr>
      <xdr:spPr>
        <a:xfrm>
          <a:off x="4914900" y="1244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xdr:rowOff>
    </xdr:from>
    <xdr:to xmlns:xdr="http://schemas.openxmlformats.org/drawingml/2006/spreadsheetDrawing">
      <xdr:col>24</xdr:col>
      <xdr:colOff>114300</xdr:colOff>
      <xdr:row>74</xdr:row>
      <xdr:rowOff>12700</xdr:rowOff>
    </xdr:to>
    <xdr:cxnSp macro="">
      <xdr:nvCxnSpPr>
        <xdr:cNvPr id="369" name="直線コネクタ 368"/>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33020</xdr:rowOff>
    </xdr:from>
    <xdr:to xmlns:xdr="http://schemas.openxmlformats.org/drawingml/2006/spreadsheetDrawing">
      <xdr:col>24</xdr:col>
      <xdr:colOff>25400</xdr:colOff>
      <xdr:row>77</xdr:row>
      <xdr:rowOff>33020</xdr:rowOff>
    </xdr:to>
    <xdr:cxnSp macro="">
      <xdr:nvCxnSpPr>
        <xdr:cNvPr id="370" name="直線コネクタ 369"/>
        <xdr:cNvCxnSpPr/>
      </xdr:nvCxnSpPr>
      <xdr:spPr>
        <a:xfrm>
          <a:off x="3987800" y="1323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135255</xdr:rowOff>
    </xdr:from>
    <xdr:ext cx="762000" cy="251460"/>
    <xdr:sp macro="" textlink="">
      <xdr:nvSpPr>
        <xdr:cNvPr id="371" name="公債費平均値テキスト"/>
        <xdr:cNvSpPr txBox="1"/>
      </xdr:nvSpPr>
      <xdr:spPr>
        <a:xfrm>
          <a:off x="4914900" y="131654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163195</xdr:rowOff>
    </xdr:from>
    <xdr:to xmlns:xdr="http://schemas.openxmlformats.org/drawingml/2006/spreadsheetDrawing">
      <xdr:col>24</xdr:col>
      <xdr:colOff>76200</xdr:colOff>
      <xdr:row>77</xdr:row>
      <xdr:rowOff>93345</xdr:rowOff>
    </xdr:to>
    <xdr:sp macro="" textlink="">
      <xdr:nvSpPr>
        <xdr:cNvPr id="372" name="フローチャート: 判断 371"/>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77</xdr:row>
      <xdr:rowOff>33020</xdr:rowOff>
    </xdr:to>
    <xdr:cxnSp macro="">
      <xdr:nvCxnSpPr>
        <xdr:cNvPr id="373" name="直線コネクタ 372"/>
        <xdr:cNvCxnSpPr/>
      </xdr:nvCxnSpPr>
      <xdr:spPr>
        <a:xfrm>
          <a:off x="3098800" y="13225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28980" cy="259080"/>
    <xdr:sp macro="" textlink="">
      <xdr:nvSpPr>
        <xdr:cNvPr id="375" name="テキスト ボックス 374"/>
        <xdr:cNvSpPr txBox="1"/>
      </xdr:nvSpPr>
      <xdr:spPr>
        <a:xfrm>
          <a:off x="3606800" y="133070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74930</xdr:rowOff>
    </xdr:to>
    <xdr:cxnSp macro="">
      <xdr:nvCxnSpPr>
        <xdr:cNvPr id="376" name="直線コネクタ 375"/>
        <xdr:cNvCxnSpPr/>
      </xdr:nvCxnSpPr>
      <xdr:spPr>
        <a:xfrm flipV="1">
          <a:off x="2209800" y="13225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158750</xdr:rowOff>
    </xdr:from>
    <xdr:to xmlns:xdr="http://schemas.openxmlformats.org/drawingml/2006/spreadsheetDrawing">
      <xdr:col>15</xdr:col>
      <xdr:colOff>149225</xdr:colOff>
      <xdr:row>77</xdr:row>
      <xdr:rowOff>88900</xdr:rowOff>
    </xdr:to>
    <xdr:sp macro="" textlink="">
      <xdr:nvSpPr>
        <xdr:cNvPr id="377" name="フローチャート: 判断 376"/>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73660</xdr:rowOff>
    </xdr:from>
    <xdr:ext cx="762000" cy="259080"/>
    <xdr:sp macro="" textlink="">
      <xdr:nvSpPr>
        <xdr:cNvPr id="378" name="テキスト ボックス 377"/>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74930</xdr:rowOff>
    </xdr:from>
    <xdr:to xmlns:xdr="http://schemas.openxmlformats.org/drawingml/2006/spreadsheetDrawing">
      <xdr:col>11</xdr:col>
      <xdr:colOff>9525</xdr:colOff>
      <xdr:row>77</xdr:row>
      <xdr:rowOff>74930</xdr:rowOff>
    </xdr:to>
    <xdr:cxnSp macro="">
      <xdr:nvCxnSpPr>
        <xdr:cNvPr id="379" name="直線コネクタ 378"/>
        <xdr:cNvCxnSpPr/>
      </xdr:nvCxnSpPr>
      <xdr:spPr>
        <a:xfrm>
          <a:off x="1320800" y="1327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xdr:rowOff>
    </xdr:from>
    <xdr:to xmlns:xdr="http://schemas.openxmlformats.org/drawingml/2006/spreadsheetDrawing">
      <xdr:col>11</xdr:col>
      <xdr:colOff>60325</xdr:colOff>
      <xdr:row>77</xdr:row>
      <xdr:rowOff>111760</xdr:rowOff>
    </xdr:to>
    <xdr:sp macro="" textlink="">
      <xdr:nvSpPr>
        <xdr:cNvPr id="380" name="フローチャート: 判断 379"/>
        <xdr:cNvSpPr/>
      </xdr:nvSpPr>
      <xdr:spPr>
        <a:xfrm>
          <a:off x="2159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121920</xdr:rowOff>
    </xdr:from>
    <xdr:ext cx="754380" cy="251460"/>
    <xdr:sp macro="" textlink="">
      <xdr:nvSpPr>
        <xdr:cNvPr id="381" name="テキスト ボックス 380"/>
        <xdr:cNvSpPr txBox="1"/>
      </xdr:nvSpPr>
      <xdr:spPr>
        <a:xfrm>
          <a:off x="1828800" y="12980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82" name="フローチャート: 判断 381"/>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54380" cy="259080"/>
    <xdr:sp macro="" textlink="">
      <xdr:nvSpPr>
        <xdr:cNvPr id="383" name="テキスト ボックス 382"/>
        <xdr:cNvSpPr txBox="1"/>
      </xdr:nvSpPr>
      <xdr:spPr>
        <a:xfrm>
          <a:off x="939800" y="12920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6" name="テキスト ボックス 385"/>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153670</xdr:rowOff>
    </xdr:from>
    <xdr:to xmlns:xdr="http://schemas.openxmlformats.org/drawingml/2006/spreadsheetDrawing">
      <xdr:col>24</xdr:col>
      <xdr:colOff>76200</xdr:colOff>
      <xdr:row>77</xdr:row>
      <xdr:rowOff>83820</xdr:rowOff>
    </xdr:to>
    <xdr:sp macro="" textlink="">
      <xdr:nvSpPr>
        <xdr:cNvPr id="389" name="楕円 388"/>
        <xdr:cNvSpPr/>
      </xdr:nvSpPr>
      <xdr:spPr>
        <a:xfrm>
          <a:off x="4775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170180</xdr:rowOff>
    </xdr:from>
    <xdr:ext cx="762000" cy="259080"/>
    <xdr:sp macro="" textlink="">
      <xdr:nvSpPr>
        <xdr:cNvPr id="390" name="公債費該当値テキスト"/>
        <xdr:cNvSpPr txBox="1"/>
      </xdr:nvSpPr>
      <xdr:spPr>
        <a:xfrm>
          <a:off x="4914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153670</xdr:rowOff>
    </xdr:from>
    <xdr:to xmlns:xdr="http://schemas.openxmlformats.org/drawingml/2006/spreadsheetDrawing">
      <xdr:col>20</xdr:col>
      <xdr:colOff>38100</xdr:colOff>
      <xdr:row>77</xdr:row>
      <xdr:rowOff>83820</xdr:rowOff>
    </xdr:to>
    <xdr:sp macro="" textlink="">
      <xdr:nvSpPr>
        <xdr:cNvPr id="391" name="楕円 390"/>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93980</xdr:rowOff>
    </xdr:from>
    <xdr:ext cx="728980" cy="259080"/>
    <xdr:sp macro="" textlink="">
      <xdr:nvSpPr>
        <xdr:cNvPr id="392" name="テキスト ボックス 391"/>
        <xdr:cNvSpPr txBox="1"/>
      </xdr:nvSpPr>
      <xdr:spPr>
        <a:xfrm>
          <a:off x="3606800" y="1295273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62000" cy="259080"/>
    <xdr:sp macro="" textlink="">
      <xdr:nvSpPr>
        <xdr:cNvPr id="394" name="テキスト ボックス 393"/>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5" name="楕円 394"/>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54380" cy="251460"/>
    <xdr:sp macro="" textlink="">
      <xdr:nvSpPr>
        <xdr:cNvPr id="396" name="テキスト ボックス 395"/>
        <xdr:cNvSpPr txBox="1"/>
      </xdr:nvSpPr>
      <xdr:spPr>
        <a:xfrm>
          <a:off x="1828800" y="1331150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23495</xdr:rowOff>
    </xdr:from>
    <xdr:to xmlns:xdr="http://schemas.openxmlformats.org/drawingml/2006/spreadsheetDrawing">
      <xdr:col>6</xdr:col>
      <xdr:colOff>171450</xdr:colOff>
      <xdr:row>77</xdr:row>
      <xdr:rowOff>125095</xdr:rowOff>
    </xdr:to>
    <xdr:sp macro="" textlink="">
      <xdr:nvSpPr>
        <xdr:cNvPr id="397" name="楕円 396"/>
        <xdr:cNvSpPr/>
      </xdr:nvSpPr>
      <xdr:spPr>
        <a:xfrm>
          <a:off x="1270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109855</xdr:rowOff>
    </xdr:from>
    <xdr:ext cx="754380" cy="251460"/>
    <xdr:sp macro="" textlink="">
      <xdr:nvSpPr>
        <xdr:cNvPr id="398" name="テキスト ボックス 397"/>
        <xdr:cNvSpPr txBox="1"/>
      </xdr:nvSpPr>
      <xdr:spPr>
        <a:xfrm>
          <a:off x="939800" y="1331150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類似団体平均を2.7ポイント上回っており、扶助費と補助費等が大きく影響している。</a:t>
          </a:r>
        </a:p>
        <a:p>
          <a:r>
            <a:rPr kumimoji="1" lang="ja-JP" altLang="en-US" sz="1200">
              <a:latin typeface="ＭＳ Ｐゴシック"/>
              <a:ea typeface="ＭＳ Ｐゴシック"/>
            </a:rPr>
            <a:t>扶助費については、自立支援給付費や子ども医療費など、補助費等については、一部事務組合負担金などが年々増加しており、町の財政負担が大きくなってきている現状である。</a:t>
          </a:r>
        </a:p>
        <a:p>
          <a:r>
            <a:rPr kumimoji="1" lang="ja-JP" altLang="en-US" sz="1200">
              <a:latin typeface="ＭＳ Ｐゴシック"/>
              <a:ea typeface="ＭＳ Ｐゴシック"/>
            </a:rPr>
            <a:t>今後、各団体への補助金等については一定期間ごとに見直しをはかるなど適正化に努める。</a:t>
          </a: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0" name="テキスト ボックス 409"/>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2" name="テキスト ボックス 411"/>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1460"/>
    <xdr:sp macro="" textlink="">
      <xdr:nvSpPr>
        <xdr:cNvPr id="414" name="テキスト ボックス 413"/>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1460"/>
    <xdr:sp macro="" textlink="">
      <xdr:nvSpPr>
        <xdr:cNvPr id="416" name="テキスト ボックス 415"/>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1460"/>
    <xdr:sp macro="" textlink="">
      <xdr:nvSpPr>
        <xdr:cNvPr id="418" name="テキスト ボックス 417"/>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1460"/>
    <xdr:sp macro="" textlink="">
      <xdr:nvSpPr>
        <xdr:cNvPr id="420" name="テキスト ボックス 419"/>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78740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7"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78740</xdr:rowOff>
    </xdr:from>
    <xdr:to xmlns:xdr="http://schemas.openxmlformats.org/drawingml/2006/spreadsheetDrawing">
      <xdr:col>82</xdr:col>
      <xdr:colOff>196850</xdr:colOff>
      <xdr:row>73</xdr:row>
      <xdr:rowOff>78740</xdr:rowOff>
    </xdr:to>
    <xdr:cxnSp macro="">
      <xdr:nvCxnSpPr>
        <xdr:cNvPr id="428" name="直線コネクタ 427"/>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97790</xdr:rowOff>
    </xdr:from>
    <xdr:to xmlns:xdr="http://schemas.openxmlformats.org/drawingml/2006/spreadsheetDrawing">
      <xdr:col>82</xdr:col>
      <xdr:colOff>107950</xdr:colOff>
      <xdr:row>77</xdr:row>
      <xdr:rowOff>166370</xdr:rowOff>
    </xdr:to>
    <xdr:cxnSp macro="">
      <xdr:nvCxnSpPr>
        <xdr:cNvPr id="429" name="直線コネクタ 428"/>
        <xdr:cNvCxnSpPr/>
      </xdr:nvCxnSpPr>
      <xdr:spPr>
        <a:xfrm>
          <a:off x="15671800" y="132994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8255</xdr:rowOff>
    </xdr:from>
    <xdr:ext cx="762000" cy="251460"/>
    <xdr:sp macro="" textlink="">
      <xdr:nvSpPr>
        <xdr:cNvPr id="430" name="公債費以外平均値テキスト"/>
        <xdr:cNvSpPr txBox="1"/>
      </xdr:nvSpPr>
      <xdr:spPr>
        <a:xfrm>
          <a:off x="16598900" y="130384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163195</xdr:rowOff>
    </xdr:from>
    <xdr:to xmlns:xdr="http://schemas.openxmlformats.org/drawingml/2006/spreadsheetDrawing">
      <xdr:col>82</xdr:col>
      <xdr:colOff>158750</xdr:colOff>
      <xdr:row>77</xdr:row>
      <xdr:rowOff>93345</xdr:rowOff>
    </xdr:to>
    <xdr:sp macro="" textlink="">
      <xdr:nvSpPr>
        <xdr:cNvPr id="431" name="フローチャート: 判断 430"/>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104140</xdr:rowOff>
    </xdr:from>
    <xdr:to xmlns:xdr="http://schemas.openxmlformats.org/drawingml/2006/spreadsheetDrawing">
      <xdr:col>78</xdr:col>
      <xdr:colOff>69850</xdr:colOff>
      <xdr:row>77</xdr:row>
      <xdr:rowOff>97790</xdr:rowOff>
    </xdr:to>
    <xdr:cxnSp macro="">
      <xdr:nvCxnSpPr>
        <xdr:cNvPr id="432" name="直線コネクタ 431"/>
        <xdr:cNvCxnSpPr/>
      </xdr:nvCxnSpPr>
      <xdr:spPr>
        <a:xfrm>
          <a:off x="14782800" y="13134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107950</xdr:rowOff>
    </xdr:from>
    <xdr:to xmlns:xdr="http://schemas.openxmlformats.org/drawingml/2006/spreadsheetDrawing">
      <xdr:col>78</xdr:col>
      <xdr:colOff>120650</xdr:colOff>
      <xdr:row>77</xdr:row>
      <xdr:rowOff>38100</xdr:rowOff>
    </xdr:to>
    <xdr:sp macro="" textlink="">
      <xdr:nvSpPr>
        <xdr:cNvPr id="433" name="フローチャート: 判断 432"/>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48260</xdr:rowOff>
    </xdr:from>
    <xdr:ext cx="736600" cy="259080"/>
    <xdr:sp macro="" textlink="">
      <xdr:nvSpPr>
        <xdr:cNvPr id="434" name="テキスト ボックス 433"/>
        <xdr:cNvSpPr txBox="1"/>
      </xdr:nvSpPr>
      <xdr:spPr>
        <a:xfrm>
          <a:off x="15290800" y="1290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104140</xdr:rowOff>
    </xdr:from>
    <xdr:to xmlns:xdr="http://schemas.openxmlformats.org/drawingml/2006/spreadsheetDrawing">
      <xdr:col>73</xdr:col>
      <xdr:colOff>180975</xdr:colOff>
      <xdr:row>78</xdr:row>
      <xdr:rowOff>109220</xdr:rowOff>
    </xdr:to>
    <xdr:cxnSp macro="">
      <xdr:nvCxnSpPr>
        <xdr:cNvPr id="435" name="直線コネクタ 434"/>
        <xdr:cNvCxnSpPr/>
      </xdr:nvCxnSpPr>
      <xdr:spPr>
        <a:xfrm flipV="1">
          <a:off x="13893800" y="1313434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7" name="テキスト ボックス 436"/>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109220</xdr:rowOff>
    </xdr:from>
    <xdr:to xmlns:xdr="http://schemas.openxmlformats.org/drawingml/2006/spreadsheetDrawing">
      <xdr:col>69</xdr:col>
      <xdr:colOff>92075</xdr:colOff>
      <xdr:row>78</xdr:row>
      <xdr:rowOff>118110</xdr:rowOff>
    </xdr:to>
    <xdr:cxnSp macro="">
      <xdr:nvCxnSpPr>
        <xdr:cNvPr id="438" name="直線コネクタ 437"/>
        <xdr:cNvCxnSpPr/>
      </xdr:nvCxnSpPr>
      <xdr:spPr>
        <a:xfrm flipV="1">
          <a:off x="130048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33020</xdr:rowOff>
    </xdr:from>
    <xdr:to xmlns:xdr="http://schemas.openxmlformats.org/drawingml/2006/spreadsheetDrawing">
      <xdr:col>69</xdr:col>
      <xdr:colOff>142875</xdr:colOff>
      <xdr:row>77</xdr:row>
      <xdr:rowOff>134620</xdr:rowOff>
    </xdr:to>
    <xdr:sp macro="" textlink="">
      <xdr:nvSpPr>
        <xdr:cNvPr id="439" name="フローチャート: 判断 438"/>
        <xdr:cNvSpPr/>
      </xdr:nvSpPr>
      <xdr:spPr>
        <a:xfrm>
          <a:off x="13843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144780</xdr:rowOff>
    </xdr:from>
    <xdr:ext cx="754380" cy="251460"/>
    <xdr:sp macro="" textlink="">
      <xdr:nvSpPr>
        <xdr:cNvPr id="440" name="テキスト ボックス 439"/>
        <xdr:cNvSpPr txBox="1"/>
      </xdr:nvSpPr>
      <xdr:spPr>
        <a:xfrm>
          <a:off x="13512800" y="130035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156210</xdr:rowOff>
    </xdr:from>
    <xdr:to xmlns:xdr="http://schemas.openxmlformats.org/drawingml/2006/spreadsheetDrawing">
      <xdr:col>65</xdr:col>
      <xdr:colOff>53975</xdr:colOff>
      <xdr:row>78</xdr:row>
      <xdr:rowOff>86360</xdr:rowOff>
    </xdr:to>
    <xdr:sp macro="" textlink="">
      <xdr:nvSpPr>
        <xdr:cNvPr id="441" name="フローチャート: 判断 440"/>
        <xdr:cNvSpPr/>
      </xdr:nvSpPr>
      <xdr:spPr>
        <a:xfrm>
          <a:off x="12954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96520</xdr:rowOff>
    </xdr:from>
    <xdr:ext cx="762000" cy="259080"/>
    <xdr:sp macro="" textlink="">
      <xdr:nvSpPr>
        <xdr:cNvPr id="442" name="テキスト ボックス 441"/>
        <xdr:cNvSpPr txBox="1"/>
      </xdr:nvSpPr>
      <xdr:spPr>
        <a:xfrm>
          <a:off x="12623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114935</xdr:rowOff>
    </xdr:from>
    <xdr:to xmlns:xdr="http://schemas.openxmlformats.org/drawingml/2006/spreadsheetDrawing">
      <xdr:col>82</xdr:col>
      <xdr:colOff>158750</xdr:colOff>
      <xdr:row>78</xdr:row>
      <xdr:rowOff>45085</xdr:rowOff>
    </xdr:to>
    <xdr:sp macro="" textlink="">
      <xdr:nvSpPr>
        <xdr:cNvPr id="448" name="楕円 447"/>
        <xdr:cNvSpPr/>
      </xdr:nvSpPr>
      <xdr:spPr>
        <a:xfrm>
          <a:off x="16459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86995</xdr:rowOff>
    </xdr:from>
    <xdr:ext cx="762000" cy="251460"/>
    <xdr:sp macro="" textlink="">
      <xdr:nvSpPr>
        <xdr:cNvPr id="449" name="公債費以外該当値テキスト"/>
        <xdr:cNvSpPr txBox="1"/>
      </xdr:nvSpPr>
      <xdr:spPr>
        <a:xfrm>
          <a:off x="16598900" y="132886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50" name="楕円 449"/>
        <xdr:cNvSpPr/>
      </xdr:nvSpPr>
      <xdr:spPr>
        <a:xfrm>
          <a:off x="15621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132715</xdr:rowOff>
    </xdr:from>
    <xdr:ext cx="736600" cy="251460"/>
    <xdr:sp macro="" textlink="">
      <xdr:nvSpPr>
        <xdr:cNvPr id="451" name="テキスト ボックス 450"/>
        <xdr:cNvSpPr txBox="1"/>
      </xdr:nvSpPr>
      <xdr:spPr>
        <a:xfrm>
          <a:off x="15290800" y="13334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53340</xdr:rowOff>
    </xdr:from>
    <xdr:to xmlns:xdr="http://schemas.openxmlformats.org/drawingml/2006/spreadsheetDrawing">
      <xdr:col>74</xdr:col>
      <xdr:colOff>31750</xdr:colOff>
      <xdr:row>76</xdr:row>
      <xdr:rowOff>154940</xdr:rowOff>
    </xdr:to>
    <xdr:sp macro="" textlink="">
      <xdr:nvSpPr>
        <xdr:cNvPr id="452" name="楕円 451"/>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139700</xdr:rowOff>
    </xdr:from>
    <xdr:ext cx="762000" cy="259080"/>
    <xdr:sp macro="" textlink="">
      <xdr:nvSpPr>
        <xdr:cNvPr id="453" name="テキスト ボックス 452"/>
        <xdr:cNvSpPr txBox="1"/>
      </xdr:nvSpPr>
      <xdr:spPr>
        <a:xfrm>
          <a:off x="14401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57785</xdr:rowOff>
    </xdr:from>
    <xdr:to xmlns:xdr="http://schemas.openxmlformats.org/drawingml/2006/spreadsheetDrawing">
      <xdr:col>69</xdr:col>
      <xdr:colOff>142875</xdr:colOff>
      <xdr:row>78</xdr:row>
      <xdr:rowOff>159385</xdr:rowOff>
    </xdr:to>
    <xdr:sp macro="" textlink="">
      <xdr:nvSpPr>
        <xdr:cNvPr id="454" name="楕円 453"/>
        <xdr:cNvSpPr/>
      </xdr:nvSpPr>
      <xdr:spPr>
        <a:xfrm>
          <a:off x="13843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144145</xdr:rowOff>
    </xdr:from>
    <xdr:ext cx="754380" cy="251460"/>
    <xdr:sp macro="" textlink="">
      <xdr:nvSpPr>
        <xdr:cNvPr id="455" name="テキスト ボックス 454"/>
        <xdr:cNvSpPr txBox="1"/>
      </xdr:nvSpPr>
      <xdr:spPr>
        <a:xfrm>
          <a:off x="13512800" y="135172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67310</xdr:rowOff>
    </xdr:from>
    <xdr:to xmlns:xdr="http://schemas.openxmlformats.org/drawingml/2006/spreadsheetDrawing">
      <xdr:col>65</xdr:col>
      <xdr:colOff>53975</xdr:colOff>
      <xdr:row>78</xdr:row>
      <xdr:rowOff>168910</xdr:rowOff>
    </xdr:to>
    <xdr:sp macro="" textlink="">
      <xdr:nvSpPr>
        <xdr:cNvPr id="456" name="楕円 455"/>
        <xdr:cNvSpPr/>
      </xdr:nvSpPr>
      <xdr:spPr>
        <a:xfrm>
          <a:off x="12954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153670</xdr:rowOff>
    </xdr:from>
    <xdr:ext cx="762000" cy="259080"/>
    <xdr:sp macro="" textlink="">
      <xdr:nvSpPr>
        <xdr:cNvPr id="457" name="テキスト ボックス 456"/>
        <xdr:cNvSpPr txBox="1"/>
      </xdr:nvSpPr>
      <xdr:spPr>
        <a:xfrm>
          <a:off x="12623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145415</xdr:rowOff>
    </xdr:from>
    <xdr:to xmlns:xdr="http://schemas.openxmlformats.org/drawingml/2006/spreadsheetDrawing">
      <xdr:col>29</xdr:col>
      <xdr:colOff>127000</xdr:colOff>
      <xdr:row>20</xdr:row>
      <xdr:rowOff>78740</xdr:rowOff>
    </xdr:to>
    <xdr:cxnSp macro="">
      <xdr:nvCxnSpPr>
        <xdr:cNvPr id="45" name="直線コネクタ 44"/>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52070</xdr:rowOff>
    </xdr:from>
    <xdr:ext cx="754380" cy="251460"/>
    <xdr:sp macro="" textlink="">
      <xdr:nvSpPr>
        <xdr:cNvPr id="46" name="人口1人当たり決算額の推移最小値テキスト130"/>
        <xdr:cNvSpPr txBox="1"/>
      </xdr:nvSpPr>
      <xdr:spPr>
        <a:xfrm>
          <a:off x="5740400" y="35286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78740</xdr:rowOff>
    </xdr:from>
    <xdr:to xmlns:xdr="http://schemas.openxmlformats.org/drawingml/2006/spreadsheetDrawing">
      <xdr:col>30</xdr:col>
      <xdr:colOff>25400</xdr:colOff>
      <xdr:row>20</xdr:row>
      <xdr:rowOff>78740</xdr:rowOff>
    </xdr:to>
    <xdr:cxnSp macro="">
      <xdr:nvCxnSpPr>
        <xdr:cNvPr id="47" name="直線コネクタ 46"/>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60325</xdr:rowOff>
    </xdr:from>
    <xdr:ext cx="754380" cy="259080"/>
    <xdr:sp macro="" textlink="">
      <xdr:nvSpPr>
        <xdr:cNvPr id="48" name="人口1人当たり決算額の推移最大値テキスト130"/>
        <xdr:cNvSpPr txBox="1"/>
      </xdr:nvSpPr>
      <xdr:spPr>
        <a:xfrm>
          <a:off x="5740400" y="18224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145415</xdr:rowOff>
    </xdr:from>
    <xdr:to xmlns:xdr="http://schemas.openxmlformats.org/drawingml/2006/spreadsheetDrawing">
      <xdr:col>30</xdr:col>
      <xdr:colOff>25400</xdr:colOff>
      <xdr:row>11</xdr:row>
      <xdr:rowOff>145415</xdr:rowOff>
    </xdr:to>
    <xdr:cxnSp macro="">
      <xdr:nvCxnSpPr>
        <xdr:cNvPr id="49" name="直線コネクタ 48"/>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101600</xdr:rowOff>
    </xdr:from>
    <xdr:to xmlns:xdr="http://schemas.openxmlformats.org/drawingml/2006/spreadsheetDrawing">
      <xdr:col>29</xdr:col>
      <xdr:colOff>127000</xdr:colOff>
      <xdr:row>19</xdr:row>
      <xdr:rowOff>135890</xdr:rowOff>
    </xdr:to>
    <xdr:cxnSp macro="">
      <xdr:nvCxnSpPr>
        <xdr:cNvPr id="50" name="直線コネクタ 49"/>
        <xdr:cNvCxnSpPr/>
      </xdr:nvCxnSpPr>
      <xdr:spPr>
        <a:xfrm flipV="1">
          <a:off x="5003800" y="3406775"/>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132715</xdr:rowOff>
    </xdr:from>
    <xdr:ext cx="754380" cy="251460"/>
    <xdr:sp macro="" textlink="">
      <xdr:nvSpPr>
        <xdr:cNvPr id="51" name="人口1人当たり決算額の推移平均値テキスト130"/>
        <xdr:cNvSpPr txBox="1"/>
      </xdr:nvSpPr>
      <xdr:spPr>
        <a:xfrm>
          <a:off x="5740400" y="275209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177800</xdr:colOff>
      <xdr:row>17</xdr:row>
      <xdr:rowOff>46355</xdr:rowOff>
    </xdr:to>
    <xdr:sp macro="" textlink="">
      <xdr:nvSpPr>
        <xdr:cNvPr id="52" name="フローチャート: 判断 51"/>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130810</xdr:rowOff>
    </xdr:from>
    <xdr:to xmlns:xdr="http://schemas.openxmlformats.org/drawingml/2006/spreadsheetDrawing">
      <xdr:col>26</xdr:col>
      <xdr:colOff>50800</xdr:colOff>
      <xdr:row>19</xdr:row>
      <xdr:rowOff>135890</xdr:rowOff>
    </xdr:to>
    <xdr:cxnSp macro="">
      <xdr:nvCxnSpPr>
        <xdr:cNvPr id="53" name="直線コネクタ 52"/>
        <xdr:cNvCxnSpPr/>
      </xdr:nvCxnSpPr>
      <xdr:spPr>
        <a:xfrm>
          <a:off x="4305300" y="343598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156845</xdr:rowOff>
    </xdr:from>
    <xdr:to xmlns:xdr="http://schemas.openxmlformats.org/drawingml/2006/spreadsheetDrawing">
      <xdr:col>26</xdr:col>
      <xdr:colOff>101600</xdr:colOff>
      <xdr:row>17</xdr:row>
      <xdr:rowOff>86995</xdr:rowOff>
    </xdr:to>
    <xdr:sp macro="" textlink="">
      <xdr:nvSpPr>
        <xdr:cNvPr id="54" name="フローチャート: 判断 53"/>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97790</xdr:rowOff>
    </xdr:from>
    <xdr:ext cx="736600" cy="251460"/>
    <xdr:sp macro="" textlink="">
      <xdr:nvSpPr>
        <xdr:cNvPr id="55" name="テキスト ボックス 54"/>
        <xdr:cNvSpPr txBox="1"/>
      </xdr:nvSpPr>
      <xdr:spPr>
        <a:xfrm>
          <a:off x="4622800" y="27171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130810</xdr:rowOff>
    </xdr:from>
    <xdr:to xmlns:xdr="http://schemas.openxmlformats.org/drawingml/2006/spreadsheetDrawing">
      <xdr:col>22</xdr:col>
      <xdr:colOff>114300</xdr:colOff>
      <xdr:row>19</xdr:row>
      <xdr:rowOff>138430</xdr:rowOff>
    </xdr:to>
    <xdr:cxnSp macro="">
      <xdr:nvCxnSpPr>
        <xdr:cNvPr id="56" name="直線コネクタ 55"/>
        <xdr:cNvCxnSpPr/>
      </xdr:nvCxnSpPr>
      <xdr:spPr>
        <a:xfrm flipV="1">
          <a:off x="3606800" y="34359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7" name="フローチャート: 判断 56"/>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116205</xdr:rowOff>
    </xdr:from>
    <xdr:ext cx="762000" cy="259080"/>
    <xdr:sp macro="" textlink="">
      <xdr:nvSpPr>
        <xdr:cNvPr id="58" name="テキスト ボックス 57"/>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111125</xdr:rowOff>
    </xdr:from>
    <xdr:to xmlns:xdr="http://schemas.openxmlformats.org/drawingml/2006/spreadsheetDrawing">
      <xdr:col>18</xdr:col>
      <xdr:colOff>177800</xdr:colOff>
      <xdr:row>19</xdr:row>
      <xdr:rowOff>138430</xdr:rowOff>
    </xdr:to>
    <xdr:cxnSp macro="">
      <xdr:nvCxnSpPr>
        <xdr:cNvPr id="59" name="直線コネクタ 58"/>
        <xdr:cNvCxnSpPr/>
      </xdr:nvCxnSpPr>
      <xdr:spPr>
        <a:xfrm>
          <a:off x="2908300" y="34163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xdr:rowOff>
    </xdr:from>
    <xdr:to xmlns:xdr="http://schemas.openxmlformats.org/drawingml/2006/spreadsheetDrawing">
      <xdr:col>19</xdr:col>
      <xdr:colOff>38100</xdr:colOff>
      <xdr:row>17</xdr:row>
      <xdr:rowOff>118110</xdr:rowOff>
    </xdr:to>
    <xdr:sp macro="" textlink="">
      <xdr:nvSpPr>
        <xdr:cNvPr id="60" name="フローチャート: 判断 59"/>
        <xdr:cNvSpPr/>
      </xdr:nvSpPr>
      <xdr:spPr>
        <a:xfrm>
          <a:off x="3556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128270</xdr:rowOff>
    </xdr:from>
    <xdr:ext cx="762000" cy="259080"/>
    <xdr:sp macro="" textlink="">
      <xdr:nvSpPr>
        <xdr:cNvPr id="61" name="テキスト ボックス 60"/>
        <xdr:cNvSpPr txBox="1"/>
      </xdr:nvSpPr>
      <xdr:spPr>
        <a:xfrm>
          <a:off x="3225800" y="274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69215</xdr:rowOff>
    </xdr:from>
    <xdr:to xmlns:xdr="http://schemas.openxmlformats.org/drawingml/2006/spreadsheetDrawing">
      <xdr:col>15</xdr:col>
      <xdr:colOff>101600</xdr:colOff>
      <xdr:row>19</xdr:row>
      <xdr:rowOff>170815</xdr:rowOff>
    </xdr:to>
    <xdr:sp macro="" textlink="">
      <xdr:nvSpPr>
        <xdr:cNvPr id="62" name="フローチャート: 判断 61"/>
        <xdr:cNvSpPr/>
      </xdr:nvSpPr>
      <xdr:spPr>
        <a:xfrm>
          <a:off x="2857500" y="3374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155575</xdr:rowOff>
    </xdr:from>
    <xdr:ext cx="762000" cy="251460"/>
    <xdr:sp macro="" textlink="">
      <xdr:nvSpPr>
        <xdr:cNvPr id="63" name="テキスト ボックス 62"/>
        <xdr:cNvSpPr txBox="1"/>
      </xdr:nvSpPr>
      <xdr:spPr>
        <a:xfrm>
          <a:off x="2527300" y="3460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50800</xdr:rowOff>
    </xdr:from>
    <xdr:to xmlns:xdr="http://schemas.openxmlformats.org/drawingml/2006/spreadsheetDrawing">
      <xdr:col>29</xdr:col>
      <xdr:colOff>177800</xdr:colOff>
      <xdr:row>19</xdr:row>
      <xdr:rowOff>152400</xdr:rowOff>
    </xdr:to>
    <xdr:sp macro="" textlink="">
      <xdr:nvSpPr>
        <xdr:cNvPr id="69" name="楕円 68"/>
        <xdr:cNvSpPr/>
      </xdr:nvSpPr>
      <xdr:spPr>
        <a:xfrm>
          <a:off x="5600700" y="33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22860</xdr:rowOff>
    </xdr:from>
    <xdr:ext cx="754380" cy="259080"/>
    <xdr:sp macro="" textlink="">
      <xdr:nvSpPr>
        <xdr:cNvPr id="70" name="人口1人当たり決算額の推移該当値テキスト130"/>
        <xdr:cNvSpPr txBox="1"/>
      </xdr:nvSpPr>
      <xdr:spPr>
        <a:xfrm>
          <a:off x="5740400" y="33280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85090</xdr:rowOff>
    </xdr:from>
    <xdr:to xmlns:xdr="http://schemas.openxmlformats.org/drawingml/2006/spreadsheetDrawing">
      <xdr:col>26</xdr:col>
      <xdr:colOff>101600</xdr:colOff>
      <xdr:row>20</xdr:row>
      <xdr:rowOff>15240</xdr:rowOff>
    </xdr:to>
    <xdr:sp macro="" textlink="">
      <xdr:nvSpPr>
        <xdr:cNvPr id="71" name="楕円 70"/>
        <xdr:cNvSpPr/>
      </xdr:nvSpPr>
      <xdr:spPr>
        <a:xfrm>
          <a:off x="4953000" y="339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0</xdr:rowOff>
    </xdr:from>
    <xdr:ext cx="736600" cy="259080"/>
    <xdr:sp macro="" textlink="">
      <xdr:nvSpPr>
        <xdr:cNvPr id="72" name="テキスト ボックス 71"/>
        <xdr:cNvSpPr txBox="1"/>
      </xdr:nvSpPr>
      <xdr:spPr>
        <a:xfrm>
          <a:off x="4622800" y="3476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80010</xdr:rowOff>
    </xdr:from>
    <xdr:to xmlns:xdr="http://schemas.openxmlformats.org/drawingml/2006/spreadsheetDrawing">
      <xdr:col>22</xdr:col>
      <xdr:colOff>165100</xdr:colOff>
      <xdr:row>20</xdr:row>
      <xdr:rowOff>10160</xdr:rowOff>
    </xdr:to>
    <xdr:sp macro="" textlink="">
      <xdr:nvSpPr>
        <xdr:cNvPr id="73" name="楕円 72"/>
        <xdr:cNvSpPr/>
      </xdr:nvSpPr>
      <xdr:spPr>
        <a:xfrm>
          <a:off x="4254500" y="338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166370</xdr:rowOff>
    </xdr:from>
    <xdr:ext cx="762000" cy="251460"/>
    <xdr:sp macro="" textlink="">
      <xdr:nvSpPr>
        <xdr:cNvPr id="74" name="テキスト ボックス 73"/>
        <xdr:cNvSpPr txBox="1"/>
      </xdr:nvSpPr>
      <xdr:spPr>
        <a:xfrm>
          <a:off x="3924300" y="3471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87630</xdr:rowOff>
    </xdr:from>
    <xdr:to xmlns:xdr="http://schemas.openxmlformats.org/drawingml/2006/spreadsheetDrawing">
      <xdr:col>19</xdr:col>
      <xdr:colOff>38100</xdr:colOff>
      <xdr:row>20</xdr:row>
      <xdr:rowOff>17780</xdr:rowOff>
    </xdr:to>
    <xdr:sp macro="" textlink="">
      <xdr:nvSpPr>
        <xdr:cNvPr id="75" name="楕円 74"/>
        <xdr:cNvSpPr/>
      </xdr:nvSpPr>
      <xdr:spPr>
        <a:xfrm>
          <a:off x="3556000" y="339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3175</xdr:rowOff>
    </xdr:from>
    <xdr:ext cx="762000" cy="259080"/>
    <xdr:sp macro="" textlink="">
      <xdr:nvSpPr>
        <xdr:cNvPr id="76" name="テキスト ボックス 75"/>
        <xdr:cNvSpPr txBox="1"/>
      </xdr:nvSpPr>
      <xdr:spPr>
        <a:xfrm>
          <a:off x="3225800" y="347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60325</xdr:rowOff>
    </xdr:from>
    <xdr:to xmlns:xdr="http://schemas.openxmlformats.org/drawingml/2006/spreadsheetDrawing">
      <xdr:col>15</xdr:col>
      <xdr:colOff>101600</xdr:colOff>
      <xdr:row>19</xdr:row>
      <xdr:rowOff>161925</xdr:rowOff>
    </xdr:to>
    <xdr:sp macro="" textlink="">
      <xdr:nvSpPr>
        <xdr:cNvPr id="77" name="楕円 76"/>
        <xdr:cNvSpPr/>
      </xdr:nvSpPr>
      <xdr:spPr>
        <a:xfrm>
          <a:off x="2857500" y="33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xdr:rowOff>
    </xdr:from>
    <xdr:ext cx="762000" cy="259080"/>
    <xdr:sp macro="" textlink="">
      <xdr:nvSpPr>
        <xdr:cNvPr id="78" name="テキスト ボックス 77"/>
        <xdr:cNvSpPr txBox="1"/>
      </xdr:nvSpPr>
      <xdr:spPr>
        <a:xfrm>
          <a:off x="2527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1460"/>
    <xdr:sp macro="" textlink="">
      <xdr:nvSpPr>
        <xdr:cNvPr id="95" name="テキスト ボックス 94"/>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33655</xdr:rowOff>
    </xdr:from>
    <xdr:to xmlns:xdr="http://schemas.openxmlformats.org/drawingml/2006/spreadsheetDrawing">
      <xdr:col>29</xdr:col>
      <xdr:colOff>127000</xdr:colOff>
      <xdr:row>38</xdr:row>
      <xdr:rowOff>99060</xdr:rowOff>
    </xdr:to>
    <xdr:cxnSp macro="">
      <xdr:nvCxnSpPr>
        <xdr:cNvPr id="105" name="直線コネクタ 104"/>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71120</xdr:rowOff>
    </xdr:from>
    <xdr:ext cx="754380" cy="259080"/>
    <xdr:sp macro="" textlink="">
      <xdr:nvSpPr>
        <xdr:cNvPr id="106" name="人口1人当たり決算額の推移最小値テキスト445"/>
        <xdr:cNvSpPr txBox="1"/>
      </xdr:nvSpPr>
      <xdr:spPr>
        <a:xfrm>
          <a:off x="5740400" y="75387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99060</xdr:rowOff>
    </xdr:from>
    <xdr:to xmlns:xdr="http://schemas.openxmlformats.org/drawingml/2006/spreadsheetDrawing">
      <xdr:col>30</xdr:col>
      <xdr:colOff>25400</xdr:colOff>
      <xdr:row>38</xdr:row>
      <xdr:rowOff>99060</xdr:rowOff>
    </xdr:to>
    <xdr:cxnSp macro="">
      <xdr:nvCxnSpPr>
        <xdr:cNvPr id="107" name="直線コネクタ 106"/>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119380</xdr:rowOff>
    </xdr:from>
    <xdr:ext cx="754380" cy="258445"/>
    <xdr:sp macro="" textlink="">
      <xdr:nvSpPr>
        <xdr:cNvPr id="108" name="人口1人当たり決算額の推移最大値テキスト445"/>
        <xdr:cNvSpPr txBox="1"/>
      </xdr:nvSpPr>
      <xdr:spPr>
        <a:xfrm>
          <a:off x="5740400" y="60439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33655</xdr:rowOff>
    </xdr:from>
    <xdr:to xmlns:xdr="http://schemas.openxmlformats.org/drawingml/2006/spreadsheetDrawing">
      <xdr:col>30</xdr:col>
      <xdr:colOff>25400</xdr:colOff>
      <xdr:row>34</xdr:row>
      <xdr:rowOff>33655</xdr:rowOff>
    </xdr:to>
    <xdr:cxnSp macro="">
      <xdr:nvCxnSpPr>
        <xdr:cNvPr id="109" name="直線コネクタ 108"/>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84455</xdr:rowOff>
    </xdr:from>
    <xdr:to xmlns:xdr="http://schemas.openxmlformats.org/drawingml/2006/spreadsheetDrawing">
      <xdr:col>29</xdr:col>
      <xdr:colOff>127000</xdr:colOff>
      <xdr:row>36</xdr:row>
      <xdr:rowOff>99695</xdr:rowOff>
    </xdr:to>
    <xdr:cxnSp macro="">
      <xdr:nvCxnSpPr>
        <xdr:cNvPr id="110" name="直線コネクタ 109"/>
        <xdr:cNvCxnSpPr/>
      </xdr:nvCxnSpPr>
      <xdr:spPr>
        <a:xfrm flipV="1">
          <a:off x="5003800" y="703770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193675</xdr:rowOff>
    </xdr:from>
    <xdr:ext cx="754380" cy="258445"/>
    <xdr:sp macro="" textlink="">
      <xdr:nvSpPr>
        <xdr:cNvPr id="111" name="人口1人当たり決算額の推移平均値テキスト445"/>
        <xdr:cNvSpPr txBox="1"/>
      </xdr:nvSpPr>
      <xdr:spPr>
        <a:xfrm>
          <a:off x="5740400" y="680402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xdr:rowOff>
    </xdr:from>
    <xdr:to xmlns:xdr="http://schemas.openxmlformats.org/drawingml/2006/spreadsheetDrawing">
      <xdr:col>29</xdr:col>
      <xdr:colOff>177800</xdr:colOff>
      <xdr:row>36</xdr:row>
      <xdr:rowOff>107315</xdr:rowOff>
    </xdr:to>
    <xdr:sp macro="" textlink="">
      <xdr:nvSpPr>
        <xdr:cNvPr id="112" name="フローチャート: 判断 111"/>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95250</xdr:rowOff>
    </xdr:from>
    <xdr:to xmlns:xdr="http://schemas.openxmlformats.org/drawingml/2006/spreadsheetDrawing">
      <xdr:col>26</xdr:col>
      <xdr:colOff>50800</xdr:colOff>
      <xdr:row>36</xdr:row>
      <xdr:rowOff>99695</xdr:rowOff>
    </xdr:to>
    <xdr:cxnSp macro="">
      <xdr:nvCxnSpPr>
        <xdr:cNvPr id="113" name="直線コネクタ 112"/>
        <xdr:cNvCxnSpPr/>
      </xdr:nvCxnSpPr>
      <xdr:spPr>
        <a:xfrm>
          <a:off x="4305300" y="704850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337820</xdr:rowOff>
    </xdr:from>
    <xdr:to xmlns:xdr="http://schemas.openxmlformats.org/drawingml/2006/spreadsheetDrawing">
      <xdr:col>26</xdr:col>
      <xdr:colOff>101600</xdr:colOff>
      <xdr:row>36</xdr:row>
      <xdr:rowOff>96520</xdr:rowOff>
    </xdr:to>
    <xdr:sp macro="" textlink="">
      <xdr:nvSpPr>
        <xdr:cNvPr id="114" name="フローチャート: 判断 113"/>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106045</xdr:rowOff>
    </xdr:from>
    <xdr:ext cx="736600" cy="259080"/>
    <xdr:sp macro="" textlink="">
      <xdr:nvSpPr>
        <xdr:cNvPr id="115" name="テキスト ボックス 114"/>
        <xdr:cNvSpPr txBox="1"/>
      </xdr:nvSpPr>
      <xdr:spPr>
        <a:xfrm>
          <a:off x="4622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95250</xdr:rowOff>
    </xdr:from>
    <xdr:to xmlns:xdr="http://schemas.openxmlformats.org/drawingml/2006/spreadsheetDrawing">
      <xdr:col>22</xdr:col>
      <xdr:colOff>114300</xdr:colOff>
      <xdr:row>36</xdr:row>
      <xdr:rowOff>125730</xdr:rowOff>
    </xdr:to>
    <xdr:cxnSp macro="">
      <xdr:nvCxnSpPr>
        <xdr:cNvPr id="116" name="直線コネクタ 115"/>
        <xdr:cNvCxnSpPr/>
      </xdr:nvCxnSpPr>
      <xdr:spPr>
        <a:xfrm flipV="1">
          <a:off x="3606800" y="70485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23495</xdr:rowOff>
    </xdr:from>
    <xdr:to xmlns:xdr="http://schemas.openxmlformats.org/drawingml/2006/spreadsheetDrawing">
      <xdr:col>22</xdr:col>
      <xdr:colOff>165100</xdr:colOff>
      <xdr:row>36</xdr:row>
      <xdr:rowOff>125095</xdr:rowOff>
    </xdr:to>
    <xdr:sp macro="" textlink="">
      <xdr:nvSpPr>
        <xdr:cNvPr id="117" name="フローチャート: 判断 116"/>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135890</xdr:rowOff>
    </xdr:from>
    <xdr:ext cx="762000" cy="259080"/>
    <xdr:sp macro="" textlink="">
      <xdr:nvSpPr>
        <xdr:cNvPr id="118" name="テキスト ボックス 117"/>
        <xdr:cNvSpPr txBox="1"/>
      </xdr:nvSpPr>
      <xdr:spPr>
        <a:xfrm>
          <a:off x="39243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125730</xdr:rowOff>
    </xdr:from>
    <xdr:to xmlns:xdr="http://schemas.openxmlformats.org/drawingml/2006/spreadsheetDrawing">
      <xdr:col>18</xdr:col>
      <xdr:colOff>177800</xdr:colOff>
      <xdr:row>36</xdr:row>
      <xdr:rowOff>134620</xdr:rowOff>
    </xdr:to>
    <xdr:cxnSp macro="">
      <xdr:nvCxnSpPr>
        <xdr:cNvPr id="119" name="直線コネクタ 118"/>
        <xdr:cNvCxnSpPr/>
      </xdr:nvCxnSpPr>
      <xdr:spPr>
        <a:xfrm flipV="1">
          <a:off x="2908300" y="707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48895</xdr:rowOff>
    </xdr:from>
    <xdr:to xmlns:xdr="http://schemas.openxmlformats.org/drawingml/2006/spreadsheetDrawing">
      <xdr:col>19</xdr:col>
      <xdr:colOff>38100</xdr:colOff>
      <xdr:row>36</xdr:row>
      <xdr:rowOff>150495</xdr:rowOff>
    </xdr:to>
    <xdr:sp macro="" textlink="">
      <xdr:nvSpPr>
        <xdr:cNvPr id="120" name="フローチャート: 判断 119"/>
        <xdr:cNvSpPr/>
      </xdr:nvSpPr>
      <xdr:spPr>
        <a:xfrm>
          <a:off x="35560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160020</xdr:rowOff>
    </xdr:from>
    <xdr:ext cx="762000" cy="259080"/>
    <xdr:sp macro="" textlink="">
      <xdr:nvSpPr>
        <xdr:cNvPr id="121" name="テキスト ボックス 120"/>
        <xdr:cNvSpPr txBox="1"/>
      </xdr:nvSpPr>
      <xdr:spPr>
        <a:xfrm>
          <a:off x="3225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114300</xdr:rowOff>
    </xdr:to>
    <xdr:sp macro="" textlink="">
      <xdr:nvSpPr>
        <xdr:cNvPr id="122" name="フローチャート: 判断 121"/>
        <xdr:cNvSpPr/>
      </xdr:nvSpPr>
      <xdr:spPr>
        <a:xfrm>
          <a:off x="2857500" y="71367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99695</xdr:rowOff>
    </xdr:from>
    <xdr:ext cx="762000" cy="251460"/>
    <xdr:sp macro="" textlink="">
      <xdr:nvSpPr>
        <xdr:cNvPr id="123" name="テキスト ボックス 122"/>
        <xdr:cNvSpPr txBox="1"/>
      </xdr:nvSpPr>
      <xdr:spPr>
        <a:xfrm>
          <a:off x="2527300" y="722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33655</xdr:rowOff>
    </xdr:from>
    <xdr:to xmlns:xdr="http://schemas.openxmlformats.org/drawingml/2006/spreadsheetDrawing">
      <xdr:col>29</xdr:col>
      <xdr:colOff>177800</xdr:colOff>
      <xdr:row>36</xdr:row>
      <xdr:rowOff>135255</xdr:rowOff>
    </xdr:to>
    <xdr:sp macro="" textlink="">
      <xdr:nvSpPr>
        <xdr:cNvPr id="129" name="楕円 128"/>
        <xdr:cNvSpPr/>
      </xdr:nvSpPr>
      <xdr:spPr>
        <a:xfrm>
          <a:off x="56007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6350</xdr:rowOff>
    </xdr:from>
    <xdr:ext cx="754380" cy="256540"/>
    <xdr:sp macro="" textlink="">
      <xdr:nvSpPr>
        <xdr:cNvPr id="130" name="人口1人当たり決算額の推移該当値テキスト445"/>
        <xdr:cNvSpPr txBox="1"/>
      </xdr:nvSpPr>
      <xdr:spPr>
        <a:xfrm>
          <a:off x="5740400" y="6959600"/>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48895</xdr:rowOff>
    </xdr:from>
    <xdr:to xmlns:xdr="http://schemas.openxmlformats.org/drawingml/2006/spreadsheetDrawing">
      <xdr:col>26</xdr:col>
      <xdr:colOff>101600</xdr:colOff>
      <xdr:row>36</xdr:row>
      <xdr:rowOff>150495</xdr:rowOff>
    </xdr:to>
    <xdr:sp macro="" textlink="">
      <xdr:nvSpPr>
        <xdr:cNvPr id="131" name="楕円 130"/>
        <xdr:cNvSpPr/>
      </xdr:nvSpPr>
      <xdr:spPr>
        <a:xfrm>
          <a:off x="49530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135255</xdr:rowOff>
    </xdr:from>
    <xdr:ext cx="736600" cy="254000"/>
    <xdr:sp macro="" textlink="">
      <xdr:nvSpPr>
        <xdr:cNvPr id="132" name="テキスト ボックス 131"/>
        <xdr:cNvSpPr txBox="1"/>
      </xdr:nvSpPr>
      <xdr:spPr>
        <a:xfrm>
          <a:off x="4622800" y="70885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44450</xdr:rowOff>
    </xdr:from>
    <xdr:to xmlns:xdr="http://schemas.openxmlformats.org/drawingml/2006/spreadsheetDrawing">
      <xdr:col>22</xdr:col>
      <xdr:colOff>165100</xdr:colOff>
      <xdr:row>36</xdr:row>
      <xdr:rowOff>146050</xdr:rowOff>
    </xdr:to>
    <xdr:sp macro="" textlink="">
      <xdr:nvSpPr>
        <xdr:cNvPr id="133" name="楕円 132"/>
        <xdr:cNvSpPr/>
      </xdr:nvSpPr>
      <xdr:spPr>
        <a:xfrm>
          <a:off x="42545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130810</xdr:rowOff>
    </xdr:from>
    <xdr:ext cx="762000" cy="258445"/>
    <xdr:sp macro="" textlink="">
      <xdr:nvSpPr>
        <xdr:cNvPr id="134" name="テキスト ボックス 133"/>
        <xdr:cNvSpPr txBox="1"/>
      </xdr:nvSpPr>
      <xdr:spPr>
        <a:xfrm>
          <a:off x="39243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74930</xdr:rowOff>
    </xdr:from>
    <xdr:to xmlns:xdr="http://schemas.openxmlformats.org/drawingml/2006/spreadsheetDrawing">
      <xdr:col>19</xdr:col>
      <xdr:colOff>38100</xdr:colOff>
      <xdr:row>37</xdr:row>
      <xdr:rowOff>5080</xdr:rowOff>
    </xdr:to>
    <xdr:sp macro="" textlink="">
      <xdr:nvSpPr>
        <xdr:cNvPr id="135" name="楕円 134"/>
        <xdr:cNvSpPr/>
      </xdr:nvSpPr>
      <xdr:spPr>
        <a:xfrm>
          <a:off x="3556000" y="70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161290</xdr:rowOff>
    </xdr:from>
    <xdr:ext cx="762000" cy="259080"/>
    <xdr:sp macro="" textlink="">
      <xdr:nvSpPr>
        <xdr:cNvPr id="136" name="テキスト ボックス 135"/>
        <xdr:cNvSpPr txBox="1"/>
      </xdr:nvSpPr>
      <xdr:spPr>
        <a:xfrm>
          <a:off x="32258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83820</xdr:rowOff>
    </xdr:from>
    <xdr:to xmlns:xdr="http://schemas.openxmlformats.org/drawingml/2006/spreadsheetDrawing">
      <xdr:col>15</xdr:col>
      <xdr:colOff>101600</xdr:colOff>
      <xdr:row>37</xdr:row>
      <xdr:rowOff>13335</xdr:rowOff>
    </xdr:to>
    <xdr:sp macro="" textlink="">
      <xdr:nvSpPr>
        <xdr:cNvPr id="137" name="楕円 136"/>
        <xdr:cNvSpPr/>
      </xdr:nvSpPr>
      <xdr:spPr>
        <a:xfrm>
          <a:off x="28575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194945</xdr:rowOff>
    </xdr:from>
    <xdr:ext cx="762000" cy="259080"/>
    <xdr:sp macro="" textlink="">
      <xdr:nvSpPr>
        <xdr:cNvPr id="138" name="テキスト ボックス 137"/>
        <xdr:cNvSpPr txBox="1"/>
      </xdr:nvSpPr>
      <xdr:spPr>
        <a:xfrm>
          <a:off x="25273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1460"/>
    <xdr:sp macro="" textlink="">
      <xdr:nvSpPr>
        <xdr:cNvPr id="44" name="テキスト ボックス 43"/>
        <xdr:cNvSpPr txBox="1"/>
      </xdr:nvSpPr>
      <xdr:spPr>
        <a:xfrm>
          <a:off x="230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1460"/>
    <xdr:sp macro="" textlink="">
      <xdr:nvSpPr>
        <xdr:cNvPr id="46" name="テキスト ボックス 45"/>
        <xdr:cNvSpPr txBox="1"/>
      </xdr:nvSpPr>
      <xdr:spPr>
        <a:xfrm>
          <a:off x="230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8010" cy="251460"/>
    <xdr:sp macro="" textlink="">
      <xdr:nvSpPr>
        <xdr:cNvPr id="48" name="テキスト ボックス 47"/>
        <xdr:cNvSpPr txBox="1"/>
      </xdr:nvSpPr>
      <xdr:spPr>
        <a:xfrm>
          <a:off x="166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8010" cy="251460"/>
    <xdr:sp macro="" textlink="">
      <xdr:nvSpPr>
        <xdr:cNvPr id="50" name="テキスト ボックス 49"/>
        <xdr:cNvSpPr txBox="1"/>
      </xdr:nvSpPr>
      <xdr:spPr>
        <a:xfrm>
          <a:off x="166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2" name="テキスト ボックス 51"/>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39</xdr:row>
      <xdr:rowOff>55880</xdr:rowOff>
    </xdr:to>
    <xdr:cxnSp macro="">
      <xdr:nvCxnSpPr>
        <xdr:cNvPr id="54" name="直線コネクタ 53"/>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59690</xdr:rowOff>
    </xdr:from>
    <xdr:ext cx="534670" cy="259080"/>
    <xdr:sp macro="" textlink="">
      <xdr:nvSpPr>
        <xdr:cNvPr id="55" name="人件費最小値テキスト"/>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55880</xdr:rowOff>
    </xdr:from>
    <xdr:to xmlns:xdr="http://schemas.openxmlformats.org/drawingml/2006/spreadsheetDrawing">
      <xdr:col>24</xdr:col>
      <xdr:colOff>152400</xdr:colOff>
      <xdr:row>39</xdr:row>
      <xdr:rowOff>55880</xdr:rowOff>
    </xdr:to>
    <xdr:cxnSp macro="">
      <xdr:nvCxnSpPr>
        <xdr:cNvPr id="56" name="直線コネクタ 55"/>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598805" cy="259080"/>
    <xdr:sp macro="" textlink="">
      <xdr:nvSpPr>
        <xdr:cNvPr id="57"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168275</xdr:rowOff>
    </xdr:from>
    <xdr:to xmlns:xdr="http://schemas.openxmlformats.org/drawingml/2006/spreadsheetDrawing">
      <xdr:col>24</xdr:col>
      <xdr:colOff>63500</xdr:colOff>
      <xdr:row>39</xdr:row>
      <xdr:rowOff>40640</xdr:rowOff>
    </xdr:to>
    <xdr:cxnSp macro="">
      <xdr:nvCxnSpPr>
        <xdr:cNvPr id="59" name="直線コネクタ 58"/>
        <xdr:cNvCxnSpPr/>
      </xdr:nvCxnSpPr>
      <xdr:spPr>
        <a:xfrm flipV="1">
          <a:off x="3797300" y="66833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534670" cy="251460"/>
    <xdr:sp macro="" textlink="">
      <xdr:nvSpPr>
        <xdr:cNvPr id="60" name="人件費平均値テキスト"/>
        <xdr:cNvSpPr txBox="1"/>
      </xdr:nvSpPr>
      <xdr:spPr>
        <a:xfrm>
          <a:off x="4686300" y="5938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11430</xdr:rowOff>
    </xdr:from>
    <xdr:to xmlns:xdr="http://schemas.openxmlformats.org/drawingml/2006/spreadsheetDrawing">
      <xdr:col>19</xdr:col>
      <xdr:colOff>177800</xdr:colOff>
      <xdr:row>39</xdr:row>
      <xdr:rowOff>40640</xdr:rowOff>
    </xdr:to>
    <xdr:cxnSp macro="">
      <xdr:nvCxnSpPr>
        <xdr:cNvPr id="62" name="直線コネクタ 61"/>
        <xdr:cNvCxnSpPr/>
      </xdr:nvCxnSpPr>
      <xdr:spPr>
        <a:xfrm>
          <a:off x="2908300" y="66979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115570</xdr:rowOff>
    </xdr:from>
    <xdr:to xmlns:xdr="http://schemas.openxmlformats.org/drawingml/2006/spreadsheetDrawing">
      <xdr:col>20</xdr:col>
      <xdr:colOff>38100</xdr:colOff>
      <xdr:row>36</xdr:row>
      <xdr:rowOff>45720</xdr:rowOff>
    </xdr:to>
    <xdr:sp macro="" textlink="">
      <xdr:nvSpPr>
        <xdr:cNvPr id="63" name="フローチャート: 判断 62"/>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62230</xdr:rowOff>
    </xdr:from>
    <xdr:ext cx="527050" cy="259080"/>
    <xdr:sp macro="" textlink="">
      <xdr:nvSpPr>
        <xdr:cNvPr id="64" name="テキスト ボックス 63"/>
        <xdr:cNvSpPr txBox="1"/>
      </xdr:nvSpPr>
      <xdr:spPr>
        <a:xfrm>
          <a:off x="3529965" y="5891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39</xdr:row>
      <xdr:rowOff>11430</xdr:rowOff>
    </xdr:from>
    <xdr:to xmlns:xdr="http://schemas.openxmlformats.org/drawingml/2006/spreadsheetDrawing">
      <xdr:col>15</xdr:col>
      <xdr:colOff>50800</xdr:colOff>
      <xdr:row>39</xdr:row>
      <xdr:rowOff>42545</xdr:rowOff>
    </xdr:to>
    <xdr:cxnSp macro="">
      <xdr:nvCxnSpPr>
        <xdr:cNvPr id="65" name="直線コネクタ 64"/>
        <xdr:cNvCxnSpPr/>
      </xdr:nvCxnSpPr>
      <xdr:spPr>
        <a:xfrm flipV="1">
          <a:off x="2019300" y="66979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63500</xdr:rowOff>
    </xdr:from>
    <xdr:ext cx="527050" cy="251460"/>
    <xdr:sp macro="" textlink="">
      <xdr:nvSpPr>
        <xdr:cNvPr id="67" name="テキスト ボックス 66"/>
        <xdr:cNvSpPr txBox="1"/>
      </xdr:nvSpPr>
      <xdr:spPr>
        <a:xfrm>
          <a:off x="2640965" y="58928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39</xdr:row>
      <xdr:rowOff>26670</xdr:rowOff>
    </xdr:from>
    <xdr:to xmlns:xdr="http://schemas.openxmlformats.org/drawingml/2006/spreadsheetDrawing">
      <xdr:col>10</xdr:col>
      <xdr:colOff>114300</xdr:colOff>
      <xdr:row>39</xdr:row>
      <xdr:rowOff>42545</xdr:rowOff>
    </xdr:to>
    <xdr:cxnSp macro="">
      <xdr:nvCxnSpPr>
        <xdr:cNvPr id="68" name="直線コネクタ 67"/>
        <xdr:cNvCxnSpPr/>
      </xdr:nvCxnSpPr>
      <xdr:spPr>
        <a:xfrm>
          <a:off x="1130300" y="67132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139700</xdr:rowOff>
    </xdr:from>
    <xdr:to xmlns:xdr="http://schemas.openxmlformats.org/drawingml/2006/spreadsheetDrawing">
      <xdr:col>10</xdr:col>
      <xdr:colOff>165100</xdr:colOff>
      <xdr:row>36</xdr:row>
      <xdr:rowOff>69850</xdr:rowOff>
    </xdr:to>
    <xdr:sp macro="" textlink="">
      <xdr:nvSpPr>
        <xdr:cNvPr id="69" name="フローチャート: 判断 68"/>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86360</xdr:rowOff>
    </xdr:from>
    <xdr:ext cx="527050" cy="251460"/>
    <xdr:sp macro="" textlink="">
      <xdr:nvSpPr>
        <xdr:cNvPr id="70" name="テキスト ボックス 69"/>
        <xdr:cNvSpPr txBox="1"/>
      </xdr:nvSpPr>
      <xdr:spPr>
        <a:xfrm>
          <a:off x="1751965" y="5915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137160</xdr:rowOff>
    </xdr:from>
    <xdr:to xmlns:xdr="http://schemas.openxmlformats.org/drawingml/2006/spreadsheetDrawing">
      <xdr:col>6</xdr:col>
      <xdr:colOff>38100</xdr:colOff>
      <xdr:row>39</xdr:row>
      <xdr:rowOff>67310</xdr:rowOff>
    </xdr:to>
    <xdr:sp macro="" textlink="">
      <xdr:nvSpPr>
        <xdr:cNvPr id="71" name="フローチャート: 判断 70"/>
        <xdr:cNvSpPr/>
      </xdr:nvSpPr>
      <xdr:spPr>
        <a:xfrm>
          <a:off x="1079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83820</xdr:rowOff>
    </xdr:from>
    <xdr:ext cx="527050" cy="259080"/>
    <xdr:sp macro="" textlink="">
      <xdr:nvSpPr>
        <xdr:cNvPr id="72" name="テキスト ボックス 71"/>
        <xdr:cNvSpPr txBox="1"/>
      </xdr:nvSpPr>
      <xdr:spPr>
        <a:xfrm>
          <a:off x="862965" y="642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117475</xdr:rowOff>
    </xdr:from>
    <xdr:to xmlns:xdr="http://schemas.openxmlformats.org/drawingml/2006/spreadsheetDrawing">
      <xdr:col>24</xdr:col>
      <xdr:colOff>114300</xdr:colOff>
      <xdr:row>39</xdr:row>
      <xdr:rowOff>47625</xdr:rowOff>
    </xdr:to>
    <xdr:sp macro="" textlink="">
      <xdr:nvSpPr>
        <xdr:cNvPr id="78" name="楕円 77"/>
        <xdr:cNvSpPr/>
      </xdr:nvSpPr>
      <xdr:spPr>
        <a:xfrm>
          <a:off x="4584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32385</xdr:rowOff>
    </xdr:from>
    <xdr:ext cx="534670" cy="251460"/>
    <xdr:sp macro="" textlink="">
      <xdr:nvSpPr>
        <xdr:cNvPr id="79" name="人件費該当値テキスト"/>
        <xdr:cNvSpPr txBox="1"/>
      </xdr:nvSpPr>
      <xdr:spPr>
        <a:xfrm>
          <a:off x="4686300" y="65474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160655</xdr:rowOff>
    </xdr:from>
    <xdr:to xmlns:xdr="http://schemas.openxmlformats.org/drawingml/2006/spreadsheetDrawing">
      <xdr:col>20</xdr:col>
      <xdr:colOff>38100</xdr:colOff>
      <xdr:row>39</xdr:row>
      <xdr:rowOff>90805</xdr:rowOff>
    </xdr:to>
    <xdr:sp macro="" textlink="">
      <xdr:nvSpPr>
        <xdr:cNvPr id="80" name="楕円 79"/>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39</xdr:row>
      <xdr:rowOff>81915</xdr:rowOff>
    </xdr:from>
    <xdr:ext cx="527050" cy="259080"/>
    <xdr:sp macro="" textlink="">
      <xdr:nvSpPr>
        <xdr:cNvPr id="81" name="テキスト ボックス 80"/>
        <xdr:cNvSpPr txBox="1"/>
      </xdr:nvSpPr>
      <xdr:spPr>
        <a:xfrm>
          <a:off x="3529965" y="6768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132080</xdr:rowOff>
    </xdr:from>
    <xdr:to xmlns:xdr="http://schemas.openxmlformats.org/drawingml/2006/spreadsheetDrawing">
      <xdr:col>15</xdr:col>
      <xdr:colOff>101600</xdr:colOff>
      <xdr:row>39</xdr:row>
      <xdr:rowOff>62230</xdr:rowOff>
    </xdr:to>
    <xdr:sp macro="" textlink="">
      <xdr:nvSpPr>
        <xdr:cNvPr id="82" name="楕円 81"/>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53340</xdr:rowOff>
    </xdr:from>
    <xdr:ext cx="527050" cy="251460"/>
    <xdr:sp macro="" textlink="">
      <xdr:nvSpPr>
        <xdr:cNvPr id="83" name="テキスト ボックス 82"/>
        <xdr:cNvSpPr txBox="1"/>
      </xdr:nvSpPr>
      <xdr:spPr>
        <a:xfrm>
          <a:off x="2640965" y="67398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163195</xdr:rowOff>
    </xdr:from>
    <xdr:to xmlns:xdr="http://schemas.openxmlformats.org/drawingml/2006/spreadsheetDrawing">
      <xdr:col>10</xdr:col>
      <xdr:colOff>165100</xdr:colOff>
      <xdr:row>39</xdr:row>
      <xdr:rowOff>93345</xdr:rowOff>
    </xdr:to>
    <xdr:sp macro="" textlink="">
      <xdr:nvSpPr>
        <xdr:cNvPr id="84" name="楕円 83"/>
        <xdr:cNvSpPr/>
      </xdr:nvSpPr>
      <xdr:spPr>
        <a:xfrm>
          <a:off x="196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84455</xdr:rowOff>
    </xdr:from>
    <xdr:ext cx="527050" cy="259080"/>
    <xdr:sp macro="" textlink="">
      <xdr:nvSpPr>
        <xdr:cNvPr id="85" name="テキスト ボックス 84"/>
        <xdr:cNvSpPr txBox="1"/>
      </xdr:nvSpPr>
      <xdr:spPr>
        <a:xfrm>
          <a:off x="1751965" y="6771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147320</xdr:rowOff>
    </xdr:from>
    <xdr:to xmlns:xdr="http://schemas.openxmlformats.org/drawingml/2006/spreadsheetDrawing">
      <xdr:col>6</xdr:col>
      <xdr:colOff>38100</xdr:colOff>
      <xdr:row>39</xdr:row>
      <xdr:rowOff>77470</xdr:rowOff>
    </xdr:to>
    <xdr:sp macro="" textlink="">
      <xdr:nvSpPr>
        <xdr:cNvPr id="86" name="楕円 85"/>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68580</xdr:rowOff>
    </xdr:from>
    <xdr:ext cx="527050" cy="259080"/>
    <xdr:sp macro="" textlink="">
      <xdr:nvSpPr>
        <xdr:cNvPr id="87" name="テキスト ボックス 86"/>
        <xdr:cNvSpPr txBox="1"/>
      </xdr:nvSpPr>
      <xdr:spPr>
        <a:xfrm>
          <a:off x="862965" y="67551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300" cy="251460"/>
    <xdr:sp macro="" textlink="">
      <xdr:nvSpPr>
        <xdr:cNvPr id="98" name="テキスト ボックス 97"/>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1460"/>
    <xdr:sp macro="" textlink="">
      <xdr:nvSpPr>
        <xdr:cNvPr id="100" name="テキスト ボックス 99"/>
        <xdr:cNvSpPr txBox="1"/>
      </xdr:nvSpPr>
      <xdr:spPr>
        <a:xfrm>
          <a:off x="230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010" cy="251460"/>
    <xdr:sp macro="" textlink="">
      <xdr:nvSpPr>
        <xdr:cNvPr id="102" name="テキスト ボックス 101"/>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010" cy="251460"/>
    <xdr:sp macro="" textlink="">
      <xdr:nvSpPr>
        <xdr:cNvPr id="104" name="テキスト ボックス 103"/>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010" cy="251460"/>
    <xdr:sp macro="" textlink="">
      <xdr:nvSpPr>
        <xdr:cNvPr id="106" name="テキスト ボックス 105"/>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08" name="テキスト ボックス 107"/>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3810</xdr:rowOff>
    </xdr:from>
    <xdr:to xmlns:xdr="http://schemas.openxmlformats.org/drawingml/2006/spreadsheetDrawing">
      <xdr:col>24</xdr:col>
      <xdr:colOff>62865</xdr:colOff>
      <xdr:row>58</xdr:row>
      <xdr:rowOff>149225</xdr:rowOff>
    </xdr:to>
    <xdr:cxnSp macro="">
      <xdr:nvCxnSpPr>
        <xdr:cNvPr id="110" name="直線コネクタ 109"/>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153035</xdr:rowOff>
    </xdr:from>
    <xdr:ext cx="534670" cy="259080"/>
    <xdr:sp macro="" textlink="">
      <xdr:nvSpPr>
        <xdr:cNvPr id="111" name="物件費最小値テキスト"/>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149225</xdr:rowOff>
    </xdr:from>
    <xdr:to xmlns:xdr="http://schemas.openxmlformats.org/drawingml/2006/spreadsheetDrawing">
      <xdr:col>24</xdr:col>
      <xdr:colOff>152400</xdr:colOff>
      <xdr:row>58</xdr:row>
      <xdr:rowOff>149225</xdr:rowOff>
    </xdr:to>
    <xdr:cxnSp macro="">
      <xdr:nvCxnSpPr>
        <xdr:cNvPr id="112" name="直線コネクタ 111"/>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121920</xdr:rowOff>
    </xdr:from>
    <xdr:ext cx="598805" cy="251460"/>
    <xdr:sp macro="" textlink="">
      <xdr:nvSpPr>
        <xdr:cNvPr id="113" name="物件費最大値テキスト"/>
        <xdr:cNvSpPr txBox="1"/>
      </xdr:nvSpPr>
      <xdr:spPr>
        <a:xfrm>
          <a:off x="4686300" y="83515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3810</xdr:rowOff>
    </xdr:from>
    <xdr:to xmlns:xdr="http://schemas.openxmlformats.org/drawingml/2006/spreadsheetDrawing">
      <xdr:col>24</xdr:col>
      <xdr:colOff>152400</xdr:colOff>
      <xdr:row>50</xdr:row>
      <xdr:rowOff>3810</xdr:rowOff>
    </xdr:to>
    <xdr:cxnSp macro="">
      <xdr:nvCxnSpPr>
        <xdr:cNvPr id="114" name="直線コネクタ 113"/>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73025</xdr:rowOff>
    </xdr:from>
    <xdr:to xmlns:xdr="http://schemas.openxmlformats.org/drawingml/2006/spreadsheetDrawing">
      <xdr:col>24</xdr:col>
      <xdr:colOff>63500</xdr:colOff>
      <xdr:row>58</xdr:row>
      <xdr:rowOff>82550</xdr:rowOff>
    </xdr:to>
    <xdr:cxnSp macro="">
      <xdr:nvCxnSpPr>
        <xdr:cNvPr id="115" name="直線コネクタ 114"/>
        <xdr:cNvCxnSpPr/>
      </xdr:nvCxnSpPr>
      <xdr:spPr>
        <a:xfrm flipV="1">
          <a:off x="3797300" y="10017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31750</xdr:rowOff>
    </xdr:from>
    <xdr:ext cx="534670" cy="251460"/>
    <xdr:sp macro="" textlink="">
      <xdr:nvSpPr>
        <xdr:cNvPr id="116" name="物件費平均値テキスト"/>
        <xdr:cNvSpPr txBox="1"/>
      </xdr:nvSpPr>
      <xdr:spPr>
        <a:xfrm>
          <a:off x="4686300" y="94615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xdr:rowOff>
    </xdr:from>
    <xdr:to xmlns:xdr="http://schemas.openxmlformats.org/drawingml/2006/spreadsheetDrawing">
      <xdr:col>24</xdr:col>
      <xdr:colOff>114300</xdr:colOff>
      <xdr:row>56</xdr:row>
      <xdr:rowOff>110490</xdr:rowOff>
    </xdr:to>
    <xdr:sp macro="" textlink="">
      <xdr:nvSpPr>
        <xdr:cNvPr id="117" name="フローチャート: 判断 116"/>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66675</xdr:rowOff>
    </xdr:from>
    <xdr:to xmlns:xdr="http://schemas.openxmlformats.org/drawingml/2006/spreadsheetDrawing">
      <xdr:col>19</xdr:col>
      <xdr:colOff>177800</xdr:colOff>
      <xdr:row>58</xdr:row>
      <xdr:rowOff>82550</xdr:rowOff>
    </xdr:to>
    <xdr:cxnSp macro="">
      <xdr:nvCxnSpPr>
        <xdr:cNvPr id="118" name="直線コネクタ 117"/>
        <xdr:cNvCxnSpPr/>
      </xdr:nvCxnSpPr>
      <xdr:spPr>
        <a:xfrm>
          <a:off x="2908300" y="100107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1905</xdr:rowOff>
    </xdr:from>
    <xdr:to xmlns:xdr="http://schemas.openxmlformats.org/drawingml/2006/spreadsheetDrawing">
      <xdr:col>20</xdr:col>
      <xdr:colOff>38100</xdr:colOff>
      <xdr:row>56</xdr:row>
      <xdr:rowOff>103505</xdr:rowOff>
    </xdr:to>
    <xdr:sp macro="" textlink="">
      <xdr:nvSpPr>
        <xdr:cNvPr id="119" name="フローチャート: 判断 118"/>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120650</xdr:rowOff>
    </xdr:from>
    <xdr:ext cx="527050" cy="251460"/>
    <xdr:sp macro="" textlink="">
      <xdr:nvSpPr>
        <xdr:cNvPr id="120" name="テキスト ボックス 119"/>
        <xdr:cNvSpPr txBox="1"/>
      </xdr:nvSpPr>
      <xdr:spPr>
        <a:xfrm>
          <a:off x="3529965" y="9378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66675</xdr:rowOff>
    </xdr:from>
    <xdr:to xmlns:xdr="http://schemas.openxmlformats.org/drawingml/2006/spreadsheetDrawing">
      <xdr:col>15</xdr:col>
      <xdr:colOff>50800</xdr:colOff>
      <xdr:row>58</xdr:row>
      <xdr:rowOff>81280</xdr:rowOff>
    </xdr:to>
    <xdr:cxnSp macro="">
      <xdr:nvCxnSpPr>
        <xdr:cNvPr id="121" name="直線コネクタ 120"/>
        <xdr:cNvCxnSpPr/>
      </xdr:nvCxnSpPr>
      <xdr:spPr>
        <a:xfrm flipV="1">
          <a:off x="2019300" y="100107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74930</xdr:rowOff>
    </xdr:from>
    <xdr:to xmlns:xdr="http://schemas.openxmlformats.org/drawingml/2006/spreadsheetDrawing">
      <xdr:col>15</xdr:col>
      <xdr:colOff>101600</xdr:colOff>
      <xdr:row>57</xdr:row>
      <xdr:rowOff>4445</xdr:rowOff>
    </xdr:to>
    <xdr:sp macro="" textlink="">
      <xdr:nvSpPr>
        <xdr:cNvPr id="122" name="フローチャート: 判断 121"/>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20955</xdr:rowOff>
    </xdr:from>
    <xdr:ext cx="527050" cy="251460"/>
    <xdr:sp macro="" textlink="">
      <xdr:nvSpPr>
        <xdr:cNvPr id="123" name="テキスト ボックス 122"/>
        <xdr:cNvSpPr txBox="1"/>
      </xdr:nvSpPr>
      <xdr:spPr>
        <a:xfrm>
          <a:off x="2640965" y="94507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81280</xdr:rowOff>
    </xdr:from>
    <xdr:to xmlns:xdr="http://schemas.openxmlformats.org/drawingml/2006/spreadsheetDrawing">
      <xdr:col>10</xdr:col>
      <xdr:colOff>114300</xdr:colOff>
      <xdr:row>59</xdr:row>
      <xdr:rowOff>17780</xdr:rowOff>
    </xdr:to>
    <xdr:cxnSp macro="">
      <xdr:nvCxnSpPr>
        <xdr:cNvPr id="124" name="直線コネクタ 123"/>
        <xdr:cNvCxnSpPr/>
      </xdr:nvCxnSpPr>
      <xdr:spPr>
        <a:xfrm flipV="1">
          <a:off x="1130300" y="1002538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123825</xdr:rowOff>
    </xdr:from>
    <xdr:to xmlns:xdr="http://schemas.openxmlformats.org/drawingml/2006/spreadsheetDrawing">
      <xdr:col>10</xdr:col>
      <xdr:colOff>165100</xdr:colOff>
      <xdr:row>57</xdr:row>
      <xdr:rowOff>53975</xdr:rowOff>
    </xdr:to>
    <xdr:sp macro="" textlink="">
      <xdr:nvSpPr>
        <xdr:cNvPr id="125" name="フローチャート: 判断 124"/>
        <xdr:cNvSpPr/>
      </xdr:nvSpPr>
      <xdr:spPr>
        <a:xfrm>
          <a:off x="196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70485</xdr:rowOff>
    </xdr:from>
    <xdr:ext cx="527050" cy="259080"/>
    <xdr:sp macro="" textlink="">
      <xdr:nvSpPr>
        <xdr:cNvPr id="126" name="テキスト ボックス 125"/>
        <xdr:cNvSpPr txBox="1"/>
      </xdr:nvSpPr>
      <xdr:spPr>
        <a:xfrm>
          <a:off x="1751965" y="9500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160020</xdr:rowOff>
    </xdr:from>
    <xdr:to xmlns:xdr="http://schemas.openxmlformats.org/drawingml/2006/spreadsheetDrawing">
      <xdr:col>6</xdr:col>
      <xdr:colOff>38100</xdr:colOff>
      <xdr:row>58</xdr:row>
      <xdr:rowOff>90170</xdr:rowOff>
    </xdr:to>
    <xdr:sp macro="" textlink="">
      <xdr:nvSpPr>
        <xdr:cNvPr id="127" name="フローチャート: 判断 126"/>
        <xdr:cNvSpPr/>
      </xdr:nvSpPr>
      <xdr:spPr>
        <a:xfrm>
          <a:off x="1079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106680</xdr:rowOff>
    </xdr:from>
    <xdr:ext cx="527050" cy="259080"/>
    <xdr:sp macro="" textlink="">
      <xdr:nvSpPr>
        <xdr:cNvPr id="128" name="テキスト ボックス 127"/>
        <xdr:cNvSpPr txBox="1"/>
      </xdr:nvSpPr>
      <xdr:spPr>
        <a:xfrm>
          <a:off x="862965" y="9707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22225</xdr:rowOff>
    </xdr:from>
    <xdr:to xmlns:xdr="http://schemas.openxmlformats.org/drawingml/2006/spreadsheetDrawing">
      <xdr:col>24</xdr:col>
      <xdr:colOff>114300</xdr:colOff>
      <xdr:row>58</xdr:row>
      <xdr:rowOff>123825</xdr:rowOff>
    </xdr:to>
    <xdr:sp macro="" textlink="">
      <xdr:nvSpPr>
        <xdr:cNvPr id="134" name="楕円 133"/>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109220</xdr:rowOff>
    </xdr:from>
    <xdr:ext cx="534670" cy="251460"/>
    <xdr:sp macro="" textlink="">
      <xdr:nvSpPr>
        <xdr:cNvPr id="135" name="物件費該当値テキスト"/>
        <xdr:cNvSpPr txBox="1"/>
      </xdr:nvSpPr>
      <xdr:spPr>
        <a:xfrm>
          <a:off x="4686300"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31750</xdr:rowOff>
    </xdr:from>
    <xdr:to xmlns:xdr="http://schemas.openxmlformats.org/drawingml/2006/spreadsheetDrawing">
      <xdr:col>20</xdr:col>
      <xdr:colOff>38100</xdr:colOff>
      <xdr:row>58</xdr:row>
      <xdr:rowOff>133350</xdr:rowOff>
    </xdr:to>
    <xdr:sp macro="" textlink="">
      <xdr:nvSpPr>
        <xdr:cNvPr id="136" name="楕円 135"/>
        <xdr:cNvSpPr/>
      </xdr:nvSpPr>
      <xdr:spPr>
        <a:xfrm>
          <a:off x="3746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124460</xdr:rowOff>
    </xdr:from>
    <xdr:ext cx="527050" cy="259080"/>
    <xdr:sp macro="" textlink="">
      <xdr:nvSpPr>
        <xdr:cNvPr id="137" name="テキスト ボックス 136"/>
        <xdr:cNvSpPr txBox="1"/>
      </xdr:nvSpPr>
      <xdr:spPr>
        <a:xfrm>
          <a:off x="3529965" y="10068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15875</xdr:rowOff>
    </xdr:from>
    <xdr:to xmlns:xdr="http://schemas.openxmlformats.org/drawingml/2006/spreadsheetDrawing">
      <xdr:col>15</xdr:col>
      <xdr:colOff>101600</xdr:colOff>
      <xdr:row>58</xdr:row>
      <xdr:rowOff>117475</xdr:rowOff>
    </xdr:to>
    <xdr:sp macro="" textlink="">
      <xdr:nvSpPr>
        <xdr:cNvPr id="138" name="楕円 137"/>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109220</xdr:rowOff>
    </xdr:from>
    <xdr:ext cx="527050" cy="251460"/>
    <xdr:sp macro="" textlink="">
      <xdr:nvSpPr>
        <xdr:cNvPr id="139" name="テキスト ボックス 138"/>
        <xdr:cNvSpPr txBox="1"/>
      </xdr:nvSpPr>
      <xdr:spPr>
        <a:xfrm>
          <a:off x="2640965" y="10053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30480</xdr:rowOff>
    </xdr:from>
    <xdr:to xmlns:xdr="http://schemas.openxmlformats.org/drawingml/2006/spreadsheetDrawing">
      <xdr:col>10</xdr:col>
      <xdr:colOff>165100</xdr:colOff>
      <xdr:row>58</xdr:row>
      <xdr:rowOff>132080</xdr:rowOff>
    </xdr:to>
    <xdr:sp macro="" textlink="">
      <xdr:nvSpPr>
        <xdr:cNvPr id="140" name="楕円 139"/>
        <xdr:cNvSpPr/>
      </xdr:nvSpPr>
      <xdr:spPr>
        <a:xfrm>
          <a:off x="196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123190</xdr:rowOff>
    </xdr:from>
    <xdr:ext cx="527050" cy="251460"/>
    <xdr:sp macro="" textlink="">
      <xdr:nvSpPr>
        <xdr:cNvPr id="141" name="テキスト ボックス 140"/>
        <xdr:cNvSpPr txBox="1"/>
      </xdr:nvSpPr>
      <xdr:spPr>
        <a:xfrm>
          <a:off x="1751965" y="10067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137795</xdr:rowOff>
    </xdr:from>
    <xdr:to xmlns:xdr="http://schemas.openxmlformats.org/drawingml/2006/spreadsheetDrawing">
      <xdr:col>6</xdr:col>
      <xdr:colOff>38100</xdr:colOff>
      <xdr:row>59</xdr:row>
      <xdr:rowOff>67945</xdr:rowOff>
    </xdr:to>
    <xdr:sp macro="" textlink="">
      <xdr:nvSpPr>
        <xdr:cNvPr id="142" name="楕円 141"/>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59055</xdr:rowOff>
    </xdr:from>
    <xdr:ext cx="527050" cy="259080"/>
    <xdr:sp macro="" textlink="">
      <xdr:nvSpPr>
        <xdr:cNvPr id="143" name="テキスト ボックス 142"/>
        <xdr:cNvSpPr txBox="1"/>
      </xdr:nvSpPr>
      <xdr:spPr>
        <a:xfrm>
          <a:off x="862965" y="101746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2" name="テキスト ボックス 151"/>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300" cy="251460"/>
    <xdr:sp macro="" textlink="">
      <xdr:nvSpPr>
        <xdr:cNvPr id="155" name="テキスト ボックス 154"/>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1460"/>
    <xdr:sp macro="" textlink="">
      <xdr:nvSpPr>
        <xdr:cNvPr id="157" name="テキスト ボックス 156"/>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1460"/>
    <xdr:sp macro="" textlink="">
      <xdr:nvSpPr>
        <xdr:cNvPr id="159" name="テキスト ボックス 158"/>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1460"/>
    <xdr:sp macro="" textlink="">
      <xdr:nvSpPr>
        <xdr:cNvPr id="161" name="テキスト ボックス 160"/>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3" name="テキスト ボックス 16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99695</xdr:rowOff>
    </xdr:from>
    <xdr:to xmlns:xdr="http://schemas.openxmlformats.org/drawingml/2006/spreadsheetDrawing">
      <xdr:col>24</xdr:col>
      <xdr:colOff>62865</xdr:colOff>
      <xdr:row>78</xdr:row>
      <xdr:rowOff>139700</xdr:rowOff>
    </xdr:to>
    <xdr:cxnSp macro="">
      <xdr:nvCxnSpPr>
        <xdr:cNvPr id="165" name="直線コネクタ 164"/>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1460"/>
    <xdr:sp macro="" textlink="">
      <xdr:nvSpPr>
        <xdr:cNvPr id="166" name="維持補修費最小値テキスト"/>
        <xdr:cNvSpPr txBox="1"/>
      </xdr:nvSpPr>
      <xdr:spPr>
        <a:xfrm>
          <a:off x="4686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67" name="直線コネクタ 166"/>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59080"/>
    <xdr:sp macro="" textlink="">
      <xdr:nvSpPr>
        <xdr:cNvPr id="168" name="維持補修費最大値テキスト"/>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99695</xdr:rowOff>
    </xdr:from>
    <xdr:to xmlns:xdr="http://schemas.openxmlformats.org/drawingml/2006/spreadsheetDrawing">
      <xdr:col>24</xdr:col>
      <xdr:colOff>152400</xdr:colOff>
      <xdr:row>70</xdr:row>
      <xdr:rowOff>99695</xdr:rowOff>
    </xdr:to>
    <xdr:cxnSp macro="">
      <xdr:nvCxnSpPr>
        <xdr:cNvPr id="169" name="直線コネクタ 168"/>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102870</xdr:rowOff>
    </xdr:from>
    <xdr:to xmlns:xdr="http://schemas.openxmlformats.org/drawingml/2006/spreadsheetDrawing">
      <xdr:col>24</xdr:col>
      <xdr:colOff>63500</xdr:colOff>
      <xdr:row>78</xdr:row>
      <xdr:rowOff>110490</xdr:rowOff>
    </xdr:to>
    <xdr:cxnSp macro="">
      <xdr:nvCxnSpPr>
        <xdr:cNvPr id="170" name="直線コネクタ 169"/>
        <xdr:cNvCxnSpPr/>
      </xdr:nvCxnSpPr>
      <xdr:spPr>
        <a:xfrm>
          <a:off x="3797300" y="13475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83820</xdr:rowOff>
    </xdr:from>
    <xdr:ext cx="469900" cy="259080"/>
    <xdr:sp macro="" textlink="">
      <xdr:nvSpPr>
        <xdr:cNvPr id="171" name="維持補修費平均値テキスト"/>
        <xdr:cNvSpPr txBox="1"/>
      </xdr:nvSpPr>
      <xdr:spPr>
        <a:xfrm>
          <a:off x="4686300" y="1311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60960</xdr:rowOff>
    </xdr:from>
    <xdr:to xmlns:xdr="http://schemas.openxmlformats.org/drawingml/2006/spreadsheetDrawing">
      <xdr:col>24</xdr:col>
      <xdr:colOff>114300</xdr:colOff>
      <xdr:row>77</xdr:row>
      <xdr:rowOff>162560</xdr:rowOff>
    </xdr:to>
    <xdr:sp macro="" textlink="">
      <xdr:nvSpPr>
        <xdr:cNvPr id="172" name="フローチャート: 判断 171"/>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102870</xdr:rowOff>
    </xdr:from>
    <xdr:to xmlns:xdr="http://schemas.openxmlformats.org/drawingml/2006/spreadsheetDrawing">
      <xdr:col>19</xdr:col>
      <xdr:colOff>177800</xdr:colOff>
      <xdr:row>78</xdr:row>
      <xdr:rowOff>113665</xdr:rowOff>
    </xdr:to>
    <xdr:cxnSp macro="">
      <xdr:nvCxnSpPr>
        <xdr:cNvPr id="173" name="直線コネクタ 172"/>
        <xdr:cNvCxnSpPr/>
      </xdr:nvCxnSpPr>
      <xdr:spPr>
        <a:xfrm flipV="1">
          <a:off x="2908300" y="13475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64770</xdr:rowOff>
    </xdr:from>
    <xdr:to xmlns:xdr="http://schemas.openxmlformats.org/drawingml/2006/spreadsheetDrawing">
      <xdr:col>20</xdr:col>
      <xdr:colOff>38100</xdr:colOff>
      <xdr:row>77</xdr:row>
      <xdr:rowOff>166370</xdr:rowOff>
    </xdr:to>
    <xdr:sp macro="" textlink="">
      <xdr:nvSpPr>
        <xdr:cNvPr id="174" name="フローチャート: 判断 173"/>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12065</xdr:rowOff>
    </xdr:from>
    <xdr:ext cx="462280" cy="259080"/>
    <xdr:sp macro="" textlink="">
      <xdr:nvSpPr>
        <xdr:cNvPr id="175" name="テキスト ボックス 174"/>
        <xdr:cNvSpPr txBox="1"/>
      </xdr:nvSpPr>
      <xdr:spPr>
        <a:xfrm>
          <a:off x="3562350" y="130422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67310</xdr:rowOff>
    </xdr:from>
    <xdr:to xmlns:xdr="http://schemas.openxmlformats.org/drawingml/2006/spreadsheetDrawing">
      <xdr:col>15</xdr:col>
      <xdr:colOff>50800</xdr:colOff>
      <xdr:row>78</xdr:row>
      <xdr:rowOff>113665</xdr:rowOff>
    </xdr:to>
    <xdr:cxnSp macro="">
      <xdr:nvCxnSpPr>
        <xdr:cNvPr id="176" name="直線コネクタ 175"/>
        <xdr:cNvCxnSpPr/>
      </xdr:nvCxnSpPr>
      <xdr:spPr>
        <a:xfrm>
          <a:off x="2019300" y="134404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77" name="フローチャート: 判断 176"/>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10160</xdr:rowOff>
    </xdr:from>
    <xdr:ext cx="462280" cy="259080"/>
    <xdr:sp macro="" textlink="">
      <xdr:nvSpPr>
        <xdr:cNvPr id="178" name="テキスト ボックス 177"/>
        <xdr:cNvSpPr txBox="1"/>
      </xdr:nvSpPr>
      <xdr:spPr>
        <a:xfrm>
          <a:off x="2673350" y="13040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67310</xdr:rowOff>
    </xdr:from>
    <xdr:to xmlns:xdr="http://schemas.openxmlformats.org/drawingml/2006/spreadsheetDrawing">
      <xdr:col>10</xdr:col>
      <xdr:colOff>114300</xdr:colOff>
      <xdr:row>78</xdr:row>
      <xdr:rowOff>109855</xdr:rowOff>
    </xdr:to>
    <xdr:cxnSp macro="">
      <xdr:nvCxnSpPr>
        <xdr:cNvPr id="179" name="直線コネクタ 178"/>
        <xdr:cNvCxnSpPr/>
      </xdr:nvCxnSpPr>
      <xdr:spPr>
        <a:xfrm flipV="1">
          <a:off x="1130300" y="1344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76835</xdr:rowOff>
    </xdr:from>
    <xdr:to xmlns:xdr="http://schemas.openxmlformats.org/drawingml/2006/spreadsheetDrawing">
      <xdr:col>10</xdr:col>
      <xdr:colOff>165100</xdr:colOff>
      <xdr:row>78</xdr:row>
      <xdr:rowOff>6985</xdr:rowOff>
    </xdr:to>
    <xdr:sp macro="" textlink="">
      <xdr:nvSpPr>
        <xdr:cNvPr id="180" name="フローチャート: 判断 17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23495</xdr:rowOff>
    </xdr:from>
    <xdr:ext cx="462280" cy="259080"/>
    <xdr:sp macro="" textlink="">
      <xdr:nvSpPr>
        <xdr:cNvPr id="181" name="テキスト ボックス 180"/>
        <xdr:cNvSpPr txBox="1"/>
      </xdr:nvSpPr>
      <xdr:spPr>
        <a:xfrm>
          <a:off x="1784350" y="130536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107950</xdr:rowOff>
    </xdr:to>
    <xdr:sp macro="" textlink="">
      <xdr:nvSpPr>
        <xdr:cNvPr id="182" name="フローチャート: 判断 181"/>
        <xdr:cNvSpPr/>
      </xdr:nvSpPr>
      <xdr:spPr>
        <a:xfrm>
          <a:off x="107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124460</xdr:rowOff>
    </xdr:from>
    <xdr:ext cx="462280" cy="259080"/>
    <xdr:sp macro="" textlink="">
      <xdr:nvSpPr>
        <xdr:cNvPr id="183" name="テキスト ボックス 182"/>
        <xdr:cNvSpPr txBox="1"/>
      </xdr:nvSpPr>
      <xdr:spPr>
        <a:xfrm>
          <a:off x="895350" y="131546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59690</xdr:rowOff>
    </xdr:from>
    <xdr:to xmlns:xdr="http://schemas.openxmlformats.org/drawingml/2006/spreadsheetDrawing">
      <xdr:col>24</xdr:col>
      <xdr:colOff>114300</xdr:colOff>
      <xdr:row>78</xdr:row>
      <xdr:rowOff>161290</xdr:rowOff>
    </xdr:to>
    <xdr:sp macro="" textlink="">
      <xdr:nvSpPr>
        <xdr:cNvPr id="189" name="楕円 188"/>
        <xdr:cNvSpPr/>
      </xdr:nvSpPr>
      <xdr:spPr>
        <a:xfrm>
          <a:off x="4584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146050</xdr:rowOff>
    </xdr:from>
    <xdr:ext cx="469900" cy="251460"/>
    <xdr:sp macro="" textlink="">
      <xdr:nvSpPr>
        <xdr:cNvPr id="190" name="維持補修費該当値テキスト"/>
        <xdr:cNvSpPr txBox="1"/>
      </xdr:nvSpPr>
      <xdr:spPr>
        <a:xfrm>
          <a:off x="4686300" y="133477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52070</xdr:rowOff>
    </xdr:from>
    <xdr:to xmlns:xdr="http://schemas.openxmlformats.org/drawingml/2006/spreadsheetDrawing">
      <xdr:col>20</xdr:col>
      <xdr:colOff>38100</xdr:colOff>
      <xdr:row>78</xdr:row>
      <xdr:rowOff>153670</xdr:rowOff>
    </xdr:to>
    <xdr:sp macro="" textlink="">
      <xdr:nvSpPr>
        <xdr:cNvPr id="191" name="楕円 190"/>
        <xdr:cNvSpPr/>
      </xdr:nvSpPr>
      <xdr:spPr>
        <a:xfrm>
          <a:off x="3746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144780</xdr:rowOff>
    </xdr:from>
    <xdr:ext cx="462280" cy="251460"/>
    <xdr:sp macro="" textlink="">
      <xdr:nvSpPr>
        <xdr:cNvPr id="192" name="テキスト ボックス 191"/>
        <xdr:cNvSpPr txBox="1"/>
      </xdr:nvSpPr>
      <xdr:spPr>
        <a:xfrm>
          <a:off x="3562350" y="135178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164465</xdr:rowOff>
    </xdr:to>
    <xdr:sp macro="" textlink="">
      <xdr:nvSpPr>
        <xdr:cNvPr id="193" name="楕円 192"/>
        <xdr:cNvSpPr/>
      </xdr:nvSpPr>
      <xdr:spPr>
        <a:xfrm>
          <a:off x="2857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155575</xdr:rowOff>
    </xdr:from>
    <xdr:ext cx="462280" cy="251460"/>
    <xdr:sp macro="" textlink="">
      <xdr:nvSpPr>
        <xdr:cNvPr id="194" name="テキスト ボックス 193"/>
        <xdr:cNvSpPr txBox="1"/>
      </xdr:nvSpPr>
      <xdr:spPr>
        <a:xfrm>
          <a:off x="2673350" y="135286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16510</xdr:rowOff>
    </xdr:from>
    <xdr:to xmlns:xdr="http://schemas.openxmlformats.org/drawingml/2006/spreadsheetDrawing">
      <xdr:col>10</xdr:col>
      <xdr:colOff>165100</xdr:colOff>
      <xdr:row>78</xdr:row>
      <xdr:rowOff>118110</xdr:rowOff>
    </xdr:to>
    <xdr:sp macro="" textlink="">
      <xdr:nvSpPr>
        <xdr:cNvPr id="195" name="楕円 194"/>
        <xdr:cNvSpPr/>
      </xdr:nvSpPr>
      <xdr:spPr>
        <a:xfrm>
          <a:off x="1968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109220</xdr:rowOff>
    </xdr:from>
    <xdr:ext cx="462280" cy="251460"/>
    <xdr:sp macro="" textlink="">
      <xdr:nvSpPr>
        <xdr:cNvPr id="196" name="テキスト ボックス 195"/>
        <xdr:cNvSpPr txBox="1"/>
      </xdr:nvSpPr>
      <xdr:spPr>
        <a:xfrm>
          <a:off x="1784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59055</xdr:rowOff>
    </xdr:from>
    <xdr:to xmlns:xdr="http://schemas.openxmlformats.org/drawingml/2006/spreadsheetDrawing">
      <xdr:col>6</xdr:col>
      <xdr:colOff>38100</xdr:colOff>
      <xdr:row>78</xdr:row>
      <xdr:rowOff>160655</xdr:rowOff>
    </xdr:to>
    <xdr:sp macro="" textlink="">
      <xdr:nvSpPr>
        <xdr:cNvPr id="197" name="楕円 196"/>
        <xdr:cNvSpPr/>
      </xdr:nvSpPr>
      <xdr:spPr>
        <a:xfrm>
          <a:off x="107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151765</xdr:rowOff>
    </xdr:from>
    <xdr:ext cx="462280" cy="259080"/>
    <xdr:sp macro="" textlink="">
      <xdr:nvSpPr>
        <xdr:cNvPr id="198" name="テキスト ボックス 197"/>
        <xdr:cNvSpPr txBox="1"/>
      </xdr:nvSpPr>
      <xdr:spPr>
        <a:xfrm>
          <a:off x="895350" y="13524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07" name="テキスト ボックス 20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09" name="テキスト ボックス 208"/>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13" name="テキスト ボックス 212"/>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17" name="テキスト ボックス 216"/>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19" name="テキスト ボックス 218"/>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1" name="テキスト ボックス 220"/>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3" name="テキスト ボックス 222"/>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158750</xdr:rowOff>
    </xdr:from>
    <xdr:to xmlns:xdr="http://schemas.openxmlformats.org/drawingml/2006/spreadsheetDrawing">
      <xdr:col>24</xdr:col>
      <xdr:colOff>62865</xdr:colOff>
      <xdr:row>98</xdr:row>
      <xdr:rowOff>167640</xdr:rowOff>
    </xdr:to>
    <xdr:cxnSp macro="">
      <xdr:nvCxnSpPr>
        <xdr:cNvPr id="225" name="直線コネクタ 224"/>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0</xdr:rowOff>
    </xdr:from>
    <xdr:ext cx="534670" cy="259080"/>
    <xdr:sp macro="" textlink="">
      <xdr:nvSpPr>
        <xdr:cNvPr id="226" name="扶助費最小値テキスト"/>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167640</xdr:rowOff>
    </xdr:from>
    <xdr:to xmlns:xdr="http://schemas.openxmlformats.org/drawingml/2006/spreadsheetDrawing">
      <xdr:col>24</xdr:col>
      <xdr:colOff>152400</xdr:colOff>
      <xdr:row>98</xdr:row>
      <xdr:rowOff>167640</xdr:rowOff>
    </xdr:to>
    <xdr:cxnSp macro="">
      <xdr:nvCxnSpPr>
        <xdr:cNvPr id="227" name="直線コネクタ 226"/>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105410</xdr:rowOff>
    </xdr:from>
    <xdr:ext cx="598805" cy="259080"/>
    <xdr:sp macro="" textlink="">
      <xdr:nvSpPr>
        <xdr:cNvPr id="228" name="扶助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158750</xdr:rowOff>
    </xdr:from>
    <xdr:to xmlns:xdr="http://schemas.openxmlformats.org/drawingml/2006/spreadsheetDrawing">
      <xdr:col>24</xdr:col>
      <xdr:colOff>152400</xdr:colOff>
      <xdr:row>90</xdr:row>
      <xdr:rowOff>158750</xdr:rowOff>
    </xdr:to>
    <xdr:cxnSp macro="">
      <xdr:nvCxnSpPr>
        <xdr:cNvPr id="229" name="直線コネクタ 228"/>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161290</xdr:rowOff>
    </xdr:from>
    <xdr:to xmlns:xdr="http://schemas.openxmlformats.org/drawingml/2006/spreadsheetDrawing">
      <xdr:col>24</xdr:col>
      <xdr:colOff>63500</xdr:colOff>
      <xdr:row>94</xdr:row>
      <xdr:rowOff>166370</xdr:rowOff>
    </xdr:to>
    <xdr:cxnSp macro="">
      <xdr:nvCxnSpPr>
        <xdr:cNvPr id="230" name="直線コネクタ 229"/>
        <xdr:cNvCxnSpPr/>
      </xdr:nvCxnSpPr>
      <xdr:spPr>
        <a:xfrm>
          <a:off x="3797300" y="162775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1460"/>
    <xdr:sp macro="" textlink="">
      <xdr:nvSpPr>
        <xdr:cNvPr id="231" name="扶助費平均値テキスト"/>
        <xdr:cNvSpPr txBox="1"/>
      </xdr:nvSpPr>
      <xdr:spPr>
        <a:xfrm>
          <a:off x="4686300" y="16294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27305</xdr:rowOff>
    </xdr:from>
    <xdr:to xmlns:xdr="http://schemas.openxmlformats.org/drawingml/2006/spreadsheetDrawing">
      <xdr:col>24</xdr:col>
      <xdr:colOff>114300</xdr:colOff>
      <xdr:row>95</xdr:row>
      <xdr:rowOff>128905</xdr:rowOff>
    </xdr:to>
    <xdr:sp macro="" textlink="">
      <xdr:nvSpPr>
        <xdr:cNvPr id="232" name="フローチャート: 判断 231"/>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160020</xdr:rowOff>
    </xdr:from>
    <xdr:to xmlns:xdr="http://schemas.openxmlformats.org/drawingml/2006/spreadsheetDrawing">
      <xdr:col>19</xdr:col>
      <xdr:colOff>177800</xdr:colOff>
      <xdr:row>94</xdr:row>
      <xdr:rowOff>161290</xdr:rowOff>
    </xdr:to>
    <xdr:cxnSp macro="">
      <xdr:nvCxnSpPr>
        <xdr:cNvPr id="233" name="直線コネクタ 232"/>
        <xdr:cNvCxnSpPr/>
      </xdr:nvCxnSpPr>
      <xdr:spPr>
        <a:xfrm>
          <a:off x="2908300" y="1610487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121285</xdr:rowOff>
    </xdr:from>
    <xdr:to xmlns:xdr="http://schemas.openxmlformats.org/drawingml/2006/spreadsheetDrawing">
      <xdr:col>20</xdr:col>
      <xdr:colOff>38100</xdr:colOff>
      <xdr:row>96</xdr:row>
      <xdr:rowOff>52070</xdr:rowOff>
    </xdr:to>
    <xdr:sp macro="" textlink="">
      <xdr:nvSpPr>
        <xdr:cNvPr id="234" name="フローチャート: 判断 233"/>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42545</xdr:rowOff>
    </xdr:from>
    <xdr:ext cx="527050" cy="251460"/>
    <xdr:sp macro="" textlink="">
      <xdr:nvSpPr>
        <xdr:cNvPr id="235" name="テキスト ボックス 234"/>
        <xdr:cNvSpPr txBox="1"/>
      </xdr:nvSpPr>
      <xdr:spPr>
        <a:xfrm>
          <a:off x="3529965" y="16501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160020</xdr:rowOff>
    </xdr:from>
    <xdr:to xmlns:xdr="http://schemas.openxmlformats.org/drawingml/2006/spreadsheetDrawing">
      <xdr:col>15</xdr:col>
      <xdr:colOff>50800</xdr:colOff>
      <xdr:row>95</xdr:row>
      <xdr:rowOff>115570</xdr:rowOff>
    </xdr:to>
    <xdr:cxnSp macro="">
      <xdr:nvCxnSpPr>
        <xdr:cNvPr id="236" name="直線コネクタ 235"/>
        <xdr:cNvCxnSpPr/>
      </xdr:nvCxnSpPr>
      <xdr:spPr>
        <a:xfrm flipV="1">
          <a:off x="2019300" y="1610487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37" name="フローチャート: 判断 236"/>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27050" cy="251460"/>
    <xdr:sp macro="" textlink="">
      <xdr:nvSpPr>
        <xdr:cNvPr id="238" name="テキスト ボックス 237"/>
        <xdr:cNvSpPr txBox="1"/>
      </xdr:nvSpPr>
      <xdr:spPr>
        <a:xfrm>
          <a:off x="2640965" y="16399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115570</xdr:rowOff>
    </xdr:from>
    <xdr:to xmlns:xdr="http://schemas.openxmlformats.org/drawingml/2006/spreadsheetDrawing">
      <xdr:col>10</xdr:col>
      <xdr:colOff>114300</xdr:colOff>
      <xdr:row>96</xdr:row>
      <xdr:rowOff>1905</xdr:rowOff>
    </xdr:to>
    <xdr:cxnSp macro="">
      <xdr:nvCxnSpPr>
        <xdr:cNvPr id="239" name="直線コネクタ 238"/>
        <xdr:cNvCxnSpPr/>
      </xdr:nvCxnSpPr>
      <xdr:spPr>
        <a:xfrm flipV="1">
          <a:off x="1130300" y="164033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104140</xdr:rowOff>
    </xdr:from>
    <xdr:to xmlns:xdr="http://schemas.openxmlformats.org/drawingml/2006/spreadsheetDrawing">
      <xdr:col>10</xdr:col>
      <xdr:colOff>165100</xdr:colOff>
      <xdr:row>97</xdr:row>
      <xdr:rowOff>34290</xdr:rowOff>
    </xdr:to>
    <xdr:sp macro="" textlink="">
      <xdr:nvSpPr>
        <xdr:cNvPr id="240" name="フローチャート: 判断 239"/>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25400</xdr:rowOff>
    </xdr:from>
    <xdr:ext cx="527050" cy="259080"/>
    <xdr:sp macro="" textlink="">
      <xdr:nvSpPr>
        <xdr:cNvPr id="241" name="テキスト ボックス 240"/>
        <xdr:cNvSpPr txBox="1"/>
      </xdr:nvSpPr>
      <xdr:spPr>
        <a:xfrm>
          <a:off x="1751965" y="16656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110490</xdr:rowOff>
    </xdr:from>
    <xdr:to xmlns:xdr="http://schemas.openxmlformats.org/drawingml/2006/spreadsheetDrawing">
      <xdr:col>6</xdr:col>
      <xdr:colOff>38100</xdr:colOff>
      <xdr:row>97</xdr:row>
      <xdr:rowOff>40640</xdr:rowOff>
    </xdr:to>
    <xdr:sp macro="" textlink="">
      <xdr:nvSpPr>
        <xdr:cNvPr id="242" name="フローチャート: 判断 241"/>
        <xdr:cNvSpPr/>
      </xdr:nvSpPr>
      <xdr:spPr>
        <a:xfrm>
          <a:off x="1079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31750</xdr:rowOff>
    </xdr:from>
    <xdr:ext cx="527050" cy="251460"/>
    <xdr:sp macro="" textlink="">
      <xdr:nvSpPr>
        <xdr:cNvPr id="243" name="テキスト ボックス 242"/>
        <xdr:cNvSpPr txBox="1"/>
      </xdr:nvSpPr>
      <xdr:spPr>
        <a:xfrm>
          <a:off x="862965" y="16662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114935</xdr:rowOff>
    </xdr:from>
    <xdr:to xmlns:xdr="http://schemas.openxmlformats.org/drawingml/2006/spreadsheetDrawing">
      <xdr:col>24</xdr:col>
      <xdr:colOff>114300</xdr:colOff>
      <xdr:row>95</xdr:row>
      <xdr:rowOff>45085</xdr:rowOff>
    </xdr:to>
    <xdr:sp macro="" textlink="">
      <xdr:nvSpPr>
        <xdr:cNvPr id="249" name="楕円 248"/>
        <xdr:cNvSpPr/>
      </xdr:nvSpPr>
      <xdr:spPr>
        <a:xfrm>
          <a:off x="45847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137795</xdr:rowOff>
    </xdr:from>
    <xdr:ext cx="598805" cy="259080"/>
    <xdr:sp macro="" textlink="">
      <xdr:nvSpPr>
        <xdr:cNvPr id="250" name="扶助費該当値テキスト"/>
        <xdr:cNvSpPr txBox="1"/>
      </xdr:nvSpPr>
      <xdr:spPr>
        <a:xfrm>
          <a:off x="4686300" y="1608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110490</xdr:rowOff>
    </xdr:from>
    <xdr:to xmlns:xdr="http://schemas.openxmlformats.org/drawingml/2006/spreadsheetDrawing">
      <xdr:col>20</xdr:col>
      <xdr:colOff>38100</xdr:colOff>
      <xdr:row>95</xdr:row>
      <xdr:rowOff>40640</xdr:rowOff>
    </xdr:to>
    <xdr:sp macro="" textlink="">
      <xdr:nvSpPr>
        <xdr:cNvPr id="251" name="楕円 250"/>
        <xdr:cNvSpPr/>
      </xdr:nvSpPr>
      <xdr:spPr>
        <a:xfrm>
          <a:off x="3746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57150</xdr:rowOff>
    </xdr:from>
    <xdr:ext cx="591185" cy="259080"/>
    <xdr:sp macro="" textlink="">
      <xdr:nvSpPr>
        <xdr:cNvPr id="252" name="テキスト ボックス 251"/>
        <xdr:cNvSpPr txBox="1"/>
      </xdr:nvSpPr>
      <xdr:spPr>
        <a:xfrm>
          <a:off x="3497580" y="16002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109220</xdr:rowOff>
    </xdr:from>
    <xdr:to xmlns:xdr="http://schemas.openxmlformats.org/drawingml/2006/spreadsheetDrawing">
      <xdr:col>15</xdr:col>
      <xdr:colOff>101600</xdr:colOff>
      <xdr:row>94</xdr:row>
      <xdr:rowOff>39370</xdr:rowOff>
    </xdr:to>
    <xdr:sp macro="" textlink="">
      <xdr:nvSpPr>
        <xdr:cNvPr id="253" name="楕円 252"/>
        <xdr:cNvSpPr/>
      </xdr:nvSpPr>
      <xdr:spPr>
        <a:xfrm>
          <a:off x="2857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55880</xdr:rowOff>
    </xdr:from>
    <xdr:ext cx="591185" cy="259080"/>
    <xdr:sp macro="" textlink="">
      <xdr:nvSpPr>
        <xdr:cNvPr id="254" name="テキスト ボックス 253"/>
        <xdr:cNvSpPr txBox="1"/>
      </xdr:nvSpPr>
      <xdr:spPr>
        <a:xfrm>
          <a:off x="2608580" y="158292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64770</xdr:rowOff>
    </xdr:from>
    <xdr:to xmlns:xdr="http://schemas.openxmlformats.org/drawingml/2006/spreadsheetDrawing">
      <xdr:col>10</xdr:col>
      <xdr:colOff>165100</xdr:colOff>
      <xdr:row>95</xdr:row>
      <xdr:rowOff>166370</xdr:rowOff>
    </xdr:to>
    <xdr:sp macro="" textlink="">
      <xdr:nvSpPr>
        <xdr:cNvPr id="255" name="楕円 254"/>
        <xdr:cNvSpPr/>
      </xdr:nvSpPr>
      <xdr:spPr>
        <a:xfrm>
          <a:off x="1968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11430</xdr:rowOff>
    </xdr:from>
    <xdr:ext cx="527050" cy="259080"/>
    <xdr:sp macro="" textlink="">
      <xdr:nvSpPr>
        <xdr:cNvPr id="256" name="テキスト ボックス 255"/>
        <xdr:cNvSpPr txBox="1"/>
      </xdr:nvSpPr>
      <xdr:spPr>
        <a:xfrm>
          <a:off x="1751965" y="16127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122555</xdr:rowOff>
    </xdr:from>
    <xdr:to xmlns:xdr="http://schemas.openxmlformats.org/drawingml/2006/spreadsheetDrawing">
      <xdr:col>6</xdr:col>
      <xdr:colOff>38100</xdr:colOff>
      <xdr:row>96</xdr:row>
      <xdr:rowOff>52705</xdr:rowOff>
    </xdr:to>
    <xdr:sp macro="" textlink="">
      <xdr:nvSpPr>
        <xdr:cNvPr id="257" name="楕円 256"/>
        <xdr:cNvSpPr/>
      </xdr:nvSpPr>
      <xdr:spPr>
        <a:xfrm>
          <a:off x="1079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69215</xdr:rowOff>
    </xdr:from>
    <xdr:ext cx="527050" cy="259080"/>
    <xdr:sp macro="" textlink="">
      <xdr:nvSpPr>
        <xdr:cNvPr id="258" name="テキスト ボックス 257"/>
        <xdr:cNvSpPr txBox="1"/>
      </xdr:nvSpPr>
      <xdr:spPr>
        <a:xfrm>
          <a:off x="862965" y="16185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67" name="テキスト ボックス 266"/>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0" name="テキスト ボックス 269"/>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010" cy="251460"/>
    <xdr:sp macro="" textlink="">
      <xdr:nvSpPr>
        <xdr:cNvPr id="272" name="テキスト ボックス 271"/>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010" cy="251460"/>
    <xdr:sp macro="" textlink="">
      <xdr:nvSpPr>
        <xdr:cNvPr id="274" name="テキスト ボックス 273"/>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010" cy="251460"/>
    <xdr:sp macro="" textlink="">
      <xdr:nvSpPr>
        <xdr:cNvPr id="276" name="テキスト ボックス 275"/>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78" name="テキスト ボックス 277"/>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18415</xdr:rowOff>
    </xdr:from>
    <xdr:to xmlns:xdr="http://schemas.openxmlformats.org/drawingml/2006/spreadsheetDrawing">
      <xdr:col>54</xdr:col>
      <xdr:colOff>189865</xdr:colOff>
      <xdr:row>37</xdr:row>
      <xdr:rowOff>129540</xdr:rowOff>
    </xdr:to>
    <xdr:cxnSp macro="">
      <xdr:nvCxnSpPr>
        <xdr:cNvPr id="280" name="直線コネクタ 279"/>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133350</xdr:rowOff>
    </xdr:from>
    <xdr:ext cx="534670" cy="251460"/>
    <xdr:sp macro="" textlink="">
      <xdr:nvSpPr>
        <xdr:cNvPr id="281" name="補助費等最小値テキスト"/>
        <xdr:cNvSpPr txBox="1"/>
      </xdr:nvSpPr>
      <xdr:spPr>
        <a:xfrm>
          <a:off x="10528300" y="6477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129540</xdr:rowOff>
    </xdr:from>
    <xdr:to xmlns:xdr="http://schemas.openxmlformats.org/drawingml/2006/spreadsheetDrawing">
      <xdr:col>55</xdr:col>
      <xdr:colOff>88900</xdr:colOff>
      <xdr:row>37</xdr:row>
      <xdr:rowOff>129540</xdr:rowOff>
    </xdr:to>
    <xdr:cxnSp macro="">
      <xdr:nvCxnSpPr>
        <xdr:cNvPr id="282" name="直線コネクタ 281"/>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136525</xdr:rowOff>
    </xdr:from>
    <xdr:ext cx="598805" cy="258445"/>
    <xdr:sp macro="" textlink="">
      <xdr:nvSpPr>
        <xdr:cNvPr id="283" name="補助費等最大値テキスト"/>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18415</xdr:rowOff>
    </xdr:from>
    <xdr:to xmlns:xdr="http://schemas.openxmlformats.org/drawingml/2006/spreadsheetDrawing">
      <xdr:col>55</xdr:col>
      <xdr:colOff>88900</xdr:colOff>
      <xdr:row>32</xdr:row>
      <xdr:rowOff>18415</xdr:rowOff>
    </xdr:to>
    <xdr:cxnSp macro="">
      <xdr:nvCxnSpPr>
        <xdr:cNvPr id="284" name="直線コネクタ 283"/>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86995</xdr:rowOff>
    </xdr:from>
    <xdr:to xmlns:xdr="http://schemas.openxmlformats.org/drawingml/2006/spreadsheetDrawing">
      <xdr:col>55</xdr:col>
      <xdr:colOff>0</xdr:colOff>
      <xdr:row>37</xdr:row>
      <xdr:rowOff>3810</xdr:rowOff>
    </xdr:to>
    <xdr:cxnSp macro="">
      <xdr:nvCxnSpPr>
        <xdr:cNvPr id="285" name="直線コネクタ 284"/>
        <xdr:cNvCxnSpPr/>
      </xdr:nvCxnSpPr>
      <xdr:spPr>
        <a:xfrm flipV="1">
          <a:off x="9639300" y="62591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10795</xdr:rowOff>
    </xdr:from>
    <xdr:ext cx="534670" cy="258445"/>
    <xdr:sp macro="" textlink="">
      <xdr:nvSpPr>
        <xdr:cNvPr id="286" name="補助費等平均値テキスト"/>
        <xdr:cNvSpPr txBox="1"/>
      </xdr:nvSpPr>
      <xdr:spPr>
        <a:xfrm>
          <a:off x="10528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89535</xdr:rowOff>
    </xdr:to>
    <xdr:sp macro="" textlink="">
      <xdr:nvSpPr>
        <xdr:cNvPr id="287" name="フローチャート: 判断 286"/>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3810</xdr:rowOff>
    </xdr:from>
    <xdr:to xmlns:xdr="http://schemas.openxmlformats.org/drawingml/2006/spreadsheetDrawing">
      <xdr:col>50</xdr:col>
      <xdr:colOff>114300</xdr:colOff>
      <xdr:row>37</xdr:row>
      <xdr:rowOff>27940</xdr:rowOff>
    </xdr:to>
    <xdr:cxnSp macro="">
      <xdr:nvCxnSpPr>
        <xdr:cNvPr id="288" name="直線コネクタ 287"/>
        <xdr:cNvCxnSpPr/>
      </xdr:nvCxnSpPr>
      <xdr:spPr>
        <a:xfrm flipV="1">
          <a:off x="8750300" y="63474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161290</xdr:rowOff>
    </xdr:from>
    <xdr:to xmlns:xdr="http://schemas.openxmlformats.org/drawingml/2006/spreadsheetDrawing">
      <xdr:col>50</xdr:col>
      <xdr:colOff>165100</xdr:colOff>
      <xdr:row>36</xdr:row>
      <xdr:rowOff>91440</xdr:rowOff>
    </xdr:to>
    <xdr:sp macro="" textlink="">
      <xdr:nvSpPr>
        <xdr:cNvPr id="289" name="フローチャート: 判断 288"/>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107950</xdr:rowOff>
    </xdr:from>
    <xdr:ext cx="527050" cy="259080"/>
    <xdr:sp macro="" textlink="">
      <xdr:nvSpPr>
        <xdr:cNvPr id="290" name="テキスト ボックス 289"/>
        <xdr:cNvSpPr txBox="1"/>
      </xdr:nvSpPr>
      <xdr:spPr>
        <a:xfrm>
          <a:off x="9371965" y="5937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24130</xdr:rowOff>
    </xdr:from>
    <xdr:to xmlns:xdr="http://schemas.openxmlformats.org/drawingml/2006/spreadsheetDrawing">
      <xdr:col>45</xdr:col>
      <xdr:colOff>177800</xdr:colOff>
      <xdr:row>37</xdr:row>
      <xdr:rowOff>27940</xdr:rowOff>
    </xdr:to>
    <xdr:cxnSp macro="">
      <xdr:nvCxnSpPr>
        <xdr:cNvPr id="291" name="直線コネクタ 290"/>
        <xdr:cNvCxnSpPr/>
      </xdr:nvCxnSpPr>
      <xdr:spPr>
        <a:xfrm>
          <a:off x="7861300" y="585343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34290</xdr:rowOff>
    </xdr:from>
    <xdr:to xmlns:xdr="http://schemas.openxmlformats.org/drawingml/2006/spreadsheetDrawing">
      <xdr:col>46</xdr:col>
      <xdr:colOff>38100</xdr:colOff>
      <xdr:row>36</xdr:row>
      <xdr:rowOff>135890</xdr:rowOff>
    </xdr:to>
    <xdr:sp macro="" textlink="">
      <xdr:nvSpPr>
        <xdr:cNvPr id="292" name="フローチャート: 判断 291"/>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152400</xdr:rowOff>
    </xdr:from>
    <xdr:ext cx="527050" cy="259080"/>
    <xdr:sp macro="" textlink="">
      <xdr:nvSpPr>
        <xdr:cNvPr id="293" name="テキスト ボックス 292"/>
        <xdr:cNvSpPr txBox="1"/>
      </xdr:nvSpPr>
      <xdr:spPr>
        <a:xfrm>
          <a:off x="8482965" y="598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24130</xdr:rowOff>
    </xdr:from>
    <xdr:to xmlns:xdr="http://schemas.openxmlformats.org/drawingml/2006/spreadsheetDrawing">
      <xdr:col>41</xdr:col>
      <xdr:colOff>50800</xdr:colOff>
      <xdr:row>37</xdr:row>
      <xdr:rowOff>60325</xdr:rowOff>
    </xdr:to>
    <xdr:cxnSp macro="">
      <xdr:nvCxnSpPr>
        <xdr:cNvPr id="294" name="直線コネクタ 293"/>
        <xdr:cNvCxnSpPr/>
      </xdr:nvCxnSpPr>
      <xdr:spPr>
        <a:xfrm flipV="1">
          <a:off x="6972300" y="585343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75565</xdr:rowOff>
    </xdr:from>
    <xdr:to xmlns:xdr="http://schemas.openxmlformats.org/drawingml/2006/spreadsheetDrawing">
      <xdr:col>41</xdr:col>
      <xdr:colOff>101600</xdr:colOff>
      <xdr:row>34</xdr:row>
      <xdr:rowOff>6350</xdr:rowOff>
    </xdr:to>
    <xdr:sp macro="" textlink="">
      <xdr:nvSpPr>
        <xdr:cNvPr id="295" name="フローチャート: 判断 294"/>
        <xdr:cNvSpPr/>
      </xdr:nvSpPr>
      <xdr:spPr>
        <a:xfrm>
          <a:off x="7810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22225</xdr:rowOff>
    </xdr:from>
    <xdr:ext cx="591185" cy="258445"/>
    <xdr:sp macro="" textlink="">
      <xdr:nvSpPr>
        <xdr:cNvPr id="296" name="テキスト ボックス 295"/>
        <xdr:cNvSpPr txBox="1"/>
      </xdr:nvSpPr>
      <xdr:spPr>
        <a:xfrm>
          <a:off x="7561580" y="55086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297" name="フローチャート: 判断 296"/>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144780</xdr:rowOff>
    </xdr:from>
    <xdr:ext cx="527050" cy="251460"/>
    <xdr:sp macro="" textlink="">
      <xdr:nvSpPr>
        <xdr:cNvPr id="298" name="テキスト ボックス 297"/>
        <xdr:cNvSpPr txBox="1"/>
      </xdr:nvSpPr>
      <xdr:spPr>
        <a:xfrm>
          <a:off x="6704965" y="648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36195</xdr:rowOff>
    </xdr:from>
    <xdr:to xmlns:xdr="http://schemas.openxmlformats.org/drawingml/2006/spreadsheetDrawing">
      <xdr:col>55</xdr:col>
      <xdr:colOff>50800</xdr:colOff>
      <xdr:row>36</xdr:row>
      <xdr:rowOff>137795</xdr:rowOff>
    </xdr:to>
    <xdr:sp macro="" textlink="">
      <xdr:nvSpPr>
        <xdr:cNvPr id="304" name="楕円 303"/>
        <xdr:cNvSpPr/>
      </xdr:nvSpPr>
      <xdr:spPr>
        <a:xfrm>
          <a:off x="10426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14605</xdr:rowOff>
    </xdr:from>
    <xdr:ext cx="534670" cy="259080"/>
    <xdr:sp macro="" textlink="">
      <xdr:nvSpPr>
        <xdr:cNvPr id="305" name="補助費等該当値テキスト"/>
        <xdr:cNvSpPr txBox="1"/>
      </xdr:nvSpPr>
      <xdr:spPr>
        <a:xfrm>
          <a:off x="10528300" y="618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124460</xdr:rowOff>
    </xdr:from>
    <xdr:to xmlns:xdr="http://schemas.openxmlformats.org/drawingml/2006/spreadsheetDrawing">
      <xdr:col>50</xdr:col>
      <xdr:colOff>165100</xdr:colOff>
      <xdr:row>37</xdr:row>
      <xdr:rowOff>54610</xdr:rowOff>
    </xdr:to>
    <xdr:sp macro="" textlink="">
      <xdr:nvSpPr>
        <xdr:cNvPr id="306" name="楕円 305"/>
        <xdr:cNvSpPr/>
      </xdr:nvSpPr>
      <xdr:spPr>
        <a:xfrm>
          <a:off x="958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45720</xdr:rowOff>
    </xdr:from>
    <xdr:ext cx="527050" cy="259080"/>
    <xdr:sp macro="" textlink="">
      <xdr:nvSpPr>
        <xdr:cNvPr id="307" name="テキスト ボックス 306"/>
        <xdr:cNvSpPr txBox="1"/>
      </xdr:nvSpPr>
      <xdr:spPr>
        <a:xfrm>
          <a:off x="9371965" y="638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148590</xdr:rowOff>
    </xdr:from>
    <xdr:to xmlns:xdr="http://schemas.openxmlformats.org/drawingml/2006/spreadsheetDrawing">
      <xdr:col>46</xdr:col>
      <xdr:colOff>38100</xdr:colOff>
      <xdr:row>37</xdr:row>
      <xdr:rowOff>78740</xdr:rowOff>
    </xdr:to>
    <xdr:sp macro="" textlink="">
      <xdr:nvSpPr>
        <xdr:cNvPr id="308" name="楕円 307"/>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69850</xdr:rowOff>
    </xdr:from>
    <xdr:ext cx="527050" cy="259080"/>
    <xdr:sp macro="" textlink="">
      <xdr:nvSpPr>
        <xdr:cNvPr id="309" name="テキスト ボックス 308"/>
        <xdr:cNvSpPr txBox="1"/>
      </xdr:nvSpPr>
      <xdr:spPr>
        <a:xfrm>
          <a:off x="8482965" y="6413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144780</xdr:rowOff>
    </xdr:from>
    <xdr:to xmlns:xdr="http://schemas.openxmlformats.org/drawingml/2006/spreadsheetDrawing">
      <xdr:col>41</xdr:col>
      <xdr:colOff>101600</xdr:colOff>
      <xdr:row>34</xdr:row>
      <xdr:rowOff>74930</xdr:rowOff>
    </xdr:to>
    <xdr:sp macro="" textlink="">
      <xdr:nvSpPr>
        <xdr:cNvPr id="310" name="楕円 309"/>
        <xdr:cNvSpPr/>
      </xdr:nvSpPr>
      <xdr:spPr>
        <a:xfrm>
          <a:off x="7810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66040</xdr:rowOff>
    </xdr:from>
    <xdr:ext cx="591185" cy="251460"/>
    <xdr:sp macro="" textlink="">
      <xdr:nvSpPr>
        <xdr:cNvPr id="311" name="テキスト ボックス 310"/>
        <xdr:cNvSpPr txBox="1"/>
      </xdr:nvSpPr>
      <xdr:spPr>
        <a:xfrm>
          <a:off x="7561580" y="58953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9525</xdr:rowOff>
    </xdr:from>
    <xdr:to xmlns:xdr="http://schemas.openxmlformats.org/drawingml/2006/spreadsheetDrawing">
      <xdr:col>36</xdr:col>
      <xdr:colOff>165100</xdr:colOff>
      <xdr:row>37</xdr:row>
      <xdr:rowOff>111125</xdr:rowOff>
    </xdr:to>
    <xdr:sp macro="" textlink="">
      <xdr:nvSpPr>
        <xdr:cNvPr id="312" name="楕円 311"/>
        <xdr:cNvSpPr/>
      </xdr:nvSpPr>
      <xdr:spPr>
        <a:xfrm>
          <a:off x="6921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127635</xdr:rowOff>
    </xdr:from>
    <xdr:ext cx="527050" cy="259080"/>
    <xdr:sp macro="" textlink="">
      <xdr:nvSpPr>
        <xdr:cNvPr id="313" name="テキスト ボックス 312"/>
        <xdr:cNvSpPr txBox="1"/>
      </xdr:nvSpPr>
      <xdr:spPr>
        <a:xfrm>
          <a:off x="6704965" y="612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2" name="テキスト ボックス 32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25" name="テキスト ボックス 324"/>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010" cy="251460"/>
    <xdr:sp macro="" textlink="">
      <xdr:nvSpPr>
        <xdr:cNvPr id="329" name="テキスト ボックス 328"/>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010" cy="259080"/>
    <xdr:sp macro="" textlink="">
      <xdr:nvSpPr>
        <xdr:cNvPr id="331" name="テキスト ボックス 330"/>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33" name="テキスト ボックス 332"/>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35" name="テキスト ボックス 334"/>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111760</xdr:rowOff>
    </xdr:from>
    <xdr:to xmlns:xdr="http://schemas.openxmlformats.org/drawingml/2006/spreadsheetDrawing">
      <xdr:col>54</xdr:col>
      <xdr:colOff>189865</xdr:colOff>
      <xdr:row>58</xdr:row>
      <xdr:rowOff>89535</xdr:rowOff>
    </xdr:to>
    <xdr:cxnSp macro="">
      <xdr:nvCxnSpPr>
        <xdr:cNvPr id="337" name="直線コネクタ 336"/>
        <xdr:cNvCxnSpPr/>
      </xdr:nvCxnSpPr>
      <xdr:spPr>
        <a:xfrm flipV="1">
          <a:off x="10475595" y="868426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4670" cy="259080"/>
    <xdr:sp macro="" textlink="">
      <xdr:nvSpPr>
        <xdr:cNvPr id="338"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39" name="直線コネクタ 338"/>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58420</xdr:rowOff>
    </xdr:from>
    <xdr:ext cx="598805" cy="259080"/>
    <xdr:sp macro="" textlink="">
      <xdr:nvSpPr>
        <xdr:cNvPr id="340" name="普通建設事業費最大値テキスト"/>
        <xdr:cNvSpPr txBox="1"/>
      </xdr:nvSpPr>
      <xdr:spPr>
        <a:xfrm>
          <a:off x="10528300" y="845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111760</xdr:rowOff>
    </xdr:from>
    <xdr:to xmlns:xdr="http://schemas.openxmlformats.org/drawingml/2006/spreadsheetDrawing">
      <xdr:col>55</xdr:col>
      <xdr:colOff>88900</xdr:colOff>
      <xdr:row>50</xdr:row>
      <xdr:rowOff>111760</xdr:rowOff>
    </xdr:to>
    <xdr:cxnSp macro="">
      <xdr:nvCxnSpPr>
        <xdr:cNvPr id="341" name="直線コネクタ 340"/>
        <xdr:cNvCxnSpPr/>
      </xdr:nvCxnSpPr>
      <xdr:spPr>
        <a:xfrm>
          <a:off x="10388600" y="868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82550</xdr:rowOff>
    </xdr:from>
    <xdr:to xmlns:xdr="http://schemas.openxmlformats.org/drawingml/2006/spreadsheetDrawing">
      <xdr:col>55</xdr:col>
      <xdr:colOff>0</xdr:colOff>
      <xdr:row>57</xdr:row>
      <xdr:rowOff>44450</xdr:rowOff>
    </xdr:to>
    <xdr:cxnSp macro="">
      <xdr:nvCxnSpPr>
        <xdr:cNvPr id="342" name="直線コネクタ 341"/>
        <xdr:cNvCxnSpPr/>
      </xdr:nvCxnSpPr>
      <xdr:spPr>
        <a:xfrm>
          <a:off x="9639300" y="9340850"/>
          <a:ext cx="8382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13970</xdr:rowOff>
    </xdr:from>
    <xdr:ext cx="534670" cy="259080"/>
    <xdr:sp macro="" textlink="">
      <xdr:nvSpPr>
        <xdr:cNvPr id="343" name="普通建設事業費平均値テキスト"/>
        <xdr:cNvSpPr txBox="1"/>
      </xdr:nvSpPr>
      <xdr:spPr>
        <a:xfrm>
          <a:off x="10528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162560</xdr:rowOff>
    </xdr:from>
    <xdr:to xmlns:xdr="http://schemas.openxmlformats.org/drawingml/2006/spreadsheetDrawing">
      <xdr:col>55</xdr:col>
      <xdr:colOff>50800</xdr:colOff>
      <xdr:row>56</xdr:row>
      <xdr:rowOff>92710</xdr:rowOff>
    </xdr:to>
    <xdr:sp macro="" textlink="">
      <xdr:nvSpPr>
        <xdr:cNvPr id="344" name="フローチャート: 判断 343"/>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82550</xdr:rowOff>
    </xdr:from>
    <xdr:to xmlns:xdr="http://schemas.openxmlformats.org/drawingml/2006/spreadsheetDrawing">
      <xdr:col>50</xdr:col>
      <xdr:colOff>114300</xdr:colOff>
      <xdr:row>56</xdr:row>
      <xdr:rowOff>123190</xdr:rowOff>
    </xdr:to>
    <xdr:cxnSp macro="">
      <xdr:nvCxnSpPr>
        <xdr:cNvPr id="345" name="直線コネクタ 344"/>
        <xdr:cNvCxnSpPr/>
      </xdr:nvCxnSpPr>
      <xdr:spPr>
        <a:xfrm flipV="1">
          <a:off x="8750300" y="934085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xdr:rowOff>
    </xdr:from>
    <xdr:to xmlns:xdr="http://schemas.openxmlformats.org/drawingml/2006/spreadsheetDrawing">
      <xdr:col>50</xdr:col>
      <xdr:colOff>165100</xdr:colOff>
      <xdr:row>56</xdr:row>
      <xdr:rowOff>102870</xdr:rowOff>
    </xdr:to>
    <xdr:sp macro="" textlink="">
      <xdr:nvSpPr>
        <xdr:cNvPr id="346" name="フローチャート: 判断 345"/>
        <xdr:cNvSpPr/>
      </xdr:nvSpPr>
      <xdr:spPr>
        <a:xfrm>
          <a:off x="9588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93980</xdr:rowOff>
    </xdr:from>
    <xdr:ext cx="527050" cy="259080"/>
    <xdr:sp macro="" textlink="">
      <xdr:nvSpPr>
        <xdr:cNvPr id="347" name="テキスト ボックス 346"/>
        <xdr:cNvSpPr txBox="1"/>
      </xdr:nvSpPr>
      <xdr:spPr>
        <a:xfrm>
          <a:off x="9371965" y="9695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19050</xdr:rowOff>
    </xdr:from>
    <xdr:to xmlns:xdr="http://schemas.openxmlformats.org/drawingml/2006/spreadsheetDrawing">
      <xdr:col>45</xdr:col>
      <xdr:colOff>177800</xdr:colOff>
      <xdr:row>56</xdr:row>
      <xdr:rowOff>123190</xdr:rowOff>
    </xdr:to>
    <xdr:cxnSp macro="">
      <xdr:nvCxnSpPr>
        <xdr:cNvPr id="348" name="直線コネクタ 347"/>
        <xdr:cNvCxnSpPr/>
      </xdr:nvCxnSpPr>
      <xdr:spPr>
        <a:xfrm>
          <a:off x="7861300" y="944880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27305</xdr:rowOff>
    </xdr:to>
    <xdr:sp macro="" textlink="">
      <xdr:nvSpPr>
        <xdr:cNvPr id="349" name="フローチャート: 判断 348"/>
        <xdr:cNvSpPr/>
      </xdr:nvSpPr>
      <xdr:spPr>
        <a:xfrm>
          <a:off x="8699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43815</xdr:rowOff>
    </xdr:from>
    <xdr:ext cx="527050" cy="251460"/>
    <xdr:sp macro="" textlink="">
      <xdr:nvSpPr>
        <xdr:cNvPr id="350" name="テキスト ボックス 349"/>
        <xdr:cNvSpPr txBox="1"/>
      </xdr:nvSpPr>
      <xdr:spPr>
        <a:xfrm>
          <a:off x="8482965" y="93021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19050</xdr:rowOff>
    </xdr:from>
    <xdr:to xmlns:xdr="http://schemas.openxmlformats.org/drawingml/2006/spreadsheetDrawing">
      <xdr:col>41</xdr:col>
      <xdr:colOff>50800</xdr:colOff>
      <xdr:row>56</xdr:row>
      <xdr:rowOff>107950</xdr:rowOff>
    </xdr:to>
    <xdr:cxnSp macro="">
      <xdr:nvCxnSpPr>
        <xdr:cNvPr id="351" name="直線コネクタ 350"/>
        <xdr:cNvCxnSpPr/>
      </xdr:nvCxnSpPr>
      <xdr:spPr>
        <a:xfrm flipV="1">
          <a:off x="6972300" y="9448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117475</xdr:rowOff>
    </xdr:from>
    <xdr:to xmlns:xdr="http://schemas.openxmlformats.org/drawingml/2006/spreadsheetDrawing">
      <xdr:col>41</xdr:col>
      <xdr:colOff>101600</xdr:colOff>
      <xdr:row>55</xdr:row>
      <xdr:rowOff>47625</xdr:rowOff>
    </xdr:to>
    <xdr:sp macro="" textlink="">
      <xdr:nvSpPr>
        <xdr:cNvPr id="352" name="フローチャート: 判断 351"/>
        <xdr:cNvSpPr/>
      </xdr:nvSpPr>
      <xdr:spPr>
        <a:xfrm>
          <a:off x="7810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64135</xdr:rowOff>
    </xdr:from>
    <xdr:ext cx="527050" cy="251460"/>
    <xdr:sp macro="" textlink="">
      <xdr:nvSpPr>
        <xdr:cNvPr id="353" name="テキスト ボックス 352"/>
        <xdr:cNvSpPr txBox="1"/>
      </xdr:nvSpPr>
      <xdr:spPr>
        <a:xfrm>
          <a:off x="7593965" y="9150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117475</xdr:rowOff>
    </xdr:from>
    <xdr:to xmlns:xdr="http://schemas.openxmlformats.org/drawingml/2006/spreadsheetDrawing">
      <xdr:col>36</xdr:col>
      <xdr:colOff>165100</xdr:colOff>
      <xdr:row>57</xdr:row>
      <xdr:rowOff>47625</xdr:rowOff>
    </xdr:to>
    <xdr:sp macro="" textlink="">
      <xdr:nvSpPr>
        <xdr:cNvPr id="354" name="フローチャート: 判断 353"/>
        <xdr:cNvSpPr/>
      </xdr:nvSpPr>
      <xdr:spPr>
        <a:xfrm>
          <a:off x="6921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27050" cy="259080"/>
    <xdr:sp macro="" textlink="">
      <xdr:nvSpPr>
        <xdr:cNvPr id="355" name="テキスト ボックス 354"/>
        <xdr:cNvSpPr txBox="1"/>
      </xdr:nvSpPr>
      <xdr:spPr>
        <a:xfrm>
          <a:off x="6704965" y="9811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165100</xdr:rowOff>
    </xdr:from>
    <xdr:to xmlns:xdr="http://schemas.openxmlformats.org/drawingml/2006/spreadsheetDrawing">
      <xdr:col>55</xdr:col>
      <xdr:colOff>50800</xdr:colOff>
      <xdr:row>57</xdr:row>
      <xdr:rowOff>95250</xdr:rowOff>
    </xdr:to>
    <xdr:sp macro="" textlink="">
      <xdr:nvSpPr>
        <xdr:cNvPr id="361" name="楕円 360"/>
        <xdr:cNvSpPr/>
      </xdr:nvSpPr>
      <xdr:spPr>
        <a:xfrm>
          <a:off x="104267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143510</xdr:rowOff>
    </xdr:from>
    <xdr:ext cx="534670" cy="251460"/>
    <xdr:sp macro="" textlink="">
      <xdr:nvSpPr>
        <xdr:cNvPr id="362" name="普通建設事業費該当値テキスト"/>
        <xdr:cNvSpPr txBox="1"/>
      </xdr:nvSpPr>
      <xdr:spPr>
        <a:xfrm>
          <a:off x="10528300" y="9744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31750</xdr:rowOff>
    </xdr:from>
    <xdr:to xmlns:xdr="http://schemas.openxmlformats.org/drawingml/2006/spreadsheetDrawing">
      <xdr:col>50</xdr:col>
      <xdr:colOff>165100</xdr:colOff>
      <xdr:row>54</xdr:row>
      <xdr:rowOff>133350</xdr:rowOff>
    </xdr:to>
    <xdr:sp macro="" textlink="">
      <xdr:nvSpPr>
        <xdr:cNvPr id="363" name="楕円 362"/>
        <xdr:cNvSpPr/>
      </xdr:nvSpPr>
      <xdr:spPr>
        <a:xfrm>
          <a:off x="95885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149860</xdr:rowOff>
    </xdr:from>
    <xdr:ext cx="591185" cy="259080"/>
    <xdr:sp macro="" textlink="">
      <xdr:nvSpPr>
        <xdr:cNvPr id="364" name="テキスト ボックス 363"/>
        <xdr:cNvSpPr txBox="1"/>
      </xdr:nvSpPr>
      <xdr:spPr>
        <a:xfrm>
          <a:off x="9339580" y="9065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72390</xdr:rowOff>
    </xdr:from>
    <xdr:to xmlns:xdr="http://schemas.openxmlformats.org/drawingml/2006/spreadsheetDrawing">
      <xdr:col>46</xdr:col>
      <xdr:colOff>38100</xdr:colOff>
      <xdr:row>57</xdr:row>
      <xdr:rowOff>2540</xdr:rowOff>
    </xdr:to>
    <xdr:sp macro="" textlink="">
      <xdr:nvSpPr>
        <xdr:cNvPr id="365" name="楕円 364"/>
        <xdr:cNvSpPr/>
      </xdr:nvSpPr>
      <xdr:spPr>
        <a:xfrm>
          <a:off x="8699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165100</xdr:rowOff>
    </xdr:from>
    <xdr:ext cx="527050" cy="259080"/>
    <xdr:sp macro="" textlink="">
      <xdr:nvSpPr>
        <xdr:cNvPr id="366" name="テキスト ボックス 365"/>
        <xdr:cNvSpPr txBox="1"/>
      </xdr:nvSpPr>
      <xdr:spPr>
        <a:xfrm>
          <a:off x="8482965" y="9766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139700</xdr:rowOff>
    </xdr:from>
    <xdr:to xmlns:xdr="http://schemas.openxmlformats.org/drawingml/2006/spreadsheetDrawing">
      <xdr:col>41</xdr:col>
      <xdr:colOff>101600</xdr:colOff>
      <xdr:row>55</xdr:row>
      <xdr:rowOff>69850</xdr:rowOff>
    </xdr:to>
    <xdr:sp macro="" textlink="">
      <xdr:nvSpPr>
        <xdr:cNvPr id="367" name="楕円 366"/>
        <xdr:cNvSpPr/>
      </xdr:nvSpPr>
      <xdr:spPr>
        <a:xfrm>
          <a:off x="781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60960</xdr:rowOff>
    </xdr:from>
    <xdr:ext cx="527050" cy="259080"/>
    <xdr:sp macro="" textlink="">
      <xdr:nvSpPr>
        <xdr:cNvPr id="368" name="テキスト ボックス 367"/>
        <xdr:cNvSpPr txBox="1"/>
      </xdr:nvSpPr>
      <xdr:spPr>
        <a:xfrm>
          <a:off x="7593965" y="9490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57150</xdr:rowOff>
    </xdr:from>
    <xdr:to xmlns:xdr="http://schemas.openxmlformats.org/drawingml/2006/spreadsheetDrawing">
      <xdr:col>36</xdr:col>
      <xdr:colOff>165100</xdr:colOff>
      <xdr:row>56</xdr:row>
      <xdr:rowOff>158750</xdr:rowOff>
    </xdr:to>
    <xdr:sp macro="" textlink="">
      <xdr:nvSpPr>
        <xdr:cNvPr id="369" name="楕円 368"/>
        <xdr:cNvSpPr/>
      </xdr:nvSpPr>
      <xdr:spPr>
        <a:xfrm>
          <a:off x="6921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3810</xdr:rowOff>
    </xdr:from>
    <xdr:ext cx="527050" cy="259080"/>
    <xdr:sp macro="" textlink="">
      <xdr:nvSpPr>
        <xdr:cNvPr id="370" name="テキスト ボックス 369"/>
        <xdr:cNvSpPr txBox="1"/>
      </xdr:nvSpPr>
      <xdr:spPr>
        <a:xfrm>
          <a:off x="6704965" y="9433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79" name="テキスト ボックス 37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82" name="テキスト ボックス 381"/>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86" name="テキスト ボックス 385"/>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2" name="テキスト ボックス 391"/>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17780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190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135255</xdr:rowOff>
    </xdr:from>
    <xdr:ext cx="534670" cy="251460"/>
    <xdr:sp macro="" textlink="">
      <xdr:nvSpPr>
        <xdr:cNvPr id="397" name="普通建設事業費 （ うち新規整備　）最大値テキスト"/>
        <xdr:cNvSpPr txBox="1"/>
      </xdr:nvSpPr>
      <xdr:spPr>
        <a:xfrm>
          <a:off x="10528300" y="11965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17780</xdr:rowOff>
    </xdr:from>
    <xdr:to xmlns:xdr="http://schemas.openxmlformats.org/drawingml/2006/spreadsheetDrawing">
      <xdr:col>55</xdr:col>
      <xdr:colOff>88900</xdr:colOff>
      <xdr:row>71</xdr:row>
      <xdr:rowOff>17780</xdr:rowOff>
    </xdr:to>
    <xdr:cxnSp macro="">
      <xdr:nvCxnSpPr>
        <xdr:cNvPr id="398" name="直線コネクタ 397"/>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41910</xdr:rowOff>
    </xdr:from>
    <xdr:to xmlns:xdr="http://schemas.openxmlformats.org/drawingml/2006/spreadsheetDrawing">
      <xdr:col>55</xdr:col>
      <xdr:colOff>0</xdr:colOff>
      <xdr:row>79</xdr:row>
      <xdr:rowOff>43815</xdr:rowOff>
    </xdr:to>
    <xdr:cxnSp macro="">
      <xdr:nvCxnSpPr>
        <xdr:cNvPr id="399" name="直線コネクタ 398"/>
        <xdr:cNvCxnSpPr/>
      </xdr:nvCxnSpPr>
      <xdr:spPr>
        <a:xfrm flipV="1">
          <a:off x="9639300" y="13586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98425</xdr:rowOff>
    </xdr:from>
    <xdr:ext cx="534670" cy="251460"/>
    <xdr:sp macro="" textlink="">
      <xdr:nvSpPr>
        <xdr:cNvPr id="400" name="普通建設事業費 （ うち新規整備　）平均値テキスト"/>
        <xdr:cNvSpPr txBox="1"/>
      </xdr:nvSpPr>
      <xdr:spPr>
        <a:xfrm>
          <a:off x="10528300" y="1312862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1" name="フローチャート: 判断 400"/>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38100</xdr:rowOff>
    </xdr:from>
    <xdr:to xmlns:xdr="http://schemas.openxmlformats.org/drawingml/2006/spreadsheetDrawing">
      <xdr:col>50</xdr:col>
      <xdr:colOff>114300</xdr:colOff>
      <xdr:row>79</xdr:row>
      <xdr:rowOff>43815</xdr:rowOff>
    </xdr:to>
    <xdr:cxnSp macro="">
      <xdr:nvCxnSpPr>
        <xdr:cNvPr id="402" name="直線コネクタ 401"/>
        <xdr:cNvCxnSpPr/>
      </xdr:nvCxnSpPr>
      <xdr:spPr>
        <a:xfrm>
          <a:off x="8750300" y="13582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69850</xdr:rowOff>
    </xdr:from>
    <xdr:to xmlns:xdr="http://schemas.openxmlformats.org/drawingml/2006/spreadsheetDrawing">
      <xdr:col>50</xdr:col>
      <xdr:colOff>165100</xdr:colOff>
      <xdr:row>78</xdr:row>
      <xdr:rowOff>0</xdr:rowOff>
    </xdr:to>
    <xdr:sp macro="" textlink="">
      <xdr:nvSpPr>
        <xdr:cNvPr id="403" name="フローチャート: 判断 402"/>
        <xdr:cNvSpPr/>
      </xdr:nvSpPr>
      <xdr:spPr>
        <a:xfrm>
          <a:off x="958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xdr:rowOff>
    </xdr:from>
    <xdr:ext cx="527050" cy="259080"/>
    <xdr:sp macro="" textlink="">
      <xdr:nvSpPr>
        <xdr:cNvPr id="404" name="テキスト ボックス 403"/>
        <xdr:cNvSpPr txBox="1"/>
      </xdr:nvSpPr>
      <xdr:spPr>
        <a:xfrm>
          <a:off x="9371965" y="13046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35560</xdr:rowOff>
    </xdr:from>
    <xdr:to xmlns:xdr="http://schemas.openxmlformats.org/drawingml/2006/spreadsheetDrawing">
      <xdr:col>45</xdr:col>
      <xdr:colOff>177800</xdr:colOff>
      <xdr:row>79</xdr:row>
      <xdr:rowOff>38100</xdr:rowOff>
    </xdr:to>
    <xdr:cxnSp macro="">
      <xdr:nvCxnSpPr>
        <xdr:cNvPr id="405" name="直線コネクタ 404"/>
        <xdr:cNvCxnSpPr/>
      </xdr:nvCxnSpPr>
      <xdr:spPr>
        <a:xfrm>
          <a:off x="7861300" y="13580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163195</xdr:rowOff>
    </xdr:from>
    <xdr:to xmlns:xdr="http://schemas.openxmlformats.org/drawingml/2006/spreadsheetDrawing">
      <xdr:col>46</xdr:col>
      <xdr:colOff>38100</xdr:colOff>
      <xdr:row>77</xdr:row>
      <xdr:rowOff>93345</xdr:rowOff>
    </xdr:to>
    <xdr:sp macro="" textlink="">
      <xdr:nvSpPr>
        <xdr:cNvPr id="406" name="フローチャート: 判断 405"/>
        <xdr:cNvSpPr/>
      </xdr:nvSpPr>
      <xdr:spPr>
        <a:xfrm>
          <a:off x="869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109855</xdr:rowOff>
    </xdr:from>
    <xdr:ext cx="527050" cy="251460"/>
    <xdr:sp macro="" textlink="">
      <xdr:nvSpPr>
        <xdr:cNvPr id="407" name="テキスト ボックス 406"/>
        <xdr:cNvSpPr txBox="1"/>
      </xdr:nvSpPr>
      <xdr:spPr>
        <a:xfrm>
          <a:off x="8482965" y="12968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35560</xdr:rowOff>
    </xdr:from>
    <xdr:to xmlns:xdr="http://schemas.openxmlformats.org/drawingml/2006/spreadsheetDrawing">
      <xdr:col>41</xdr:col>
      <xdr:colOff>50800</xdr:colOff>
      <xdr:row>79</xdr:row>
      <xdr:rowOff>40640</xdr:rowOff>
    </xdr:to>
    <xdr:cxnSp macro="">
      <xdr:nvCxnSpPr>
        <xdr:cNvPr id="408" name="直線コネクタ 407"/>
        <xdr:cNvCxnSpPr/>
      </xdr:nvCxnSpPr>
      <xdr:spPr>
        <a:xfrm flipV="1">
          <a:off x="6972300" y="13580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110490</xdr:rowOff>
    </xdr:from>
    <xdr:to xmlns:xdr="http://schemas.openxmlformats.org/drawingml/2006/spreadsheetDrawing">
      <xdr:col>41</xdr:col>
      <xdr:colOff>101600</xdr:colOff>
      <xdr:row>76</xdr:row>
      <xdr:rowOff>40640</xdr:rowOff>
    </xdr:to>
    <xdr:sp macro="" textlink="">
      <xdr:nvSpPr>
        <xdr:cNvPr id="409" name="フローチャート: 判断 408"/>
        <xdr:cNvSpPr/>
      </xdr:nvSpPr>
      <xdr:spPr>
        <a:xfrm>
          <a:off x="7810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57150</xdr:rowOff>
    </xdr:from>
    <xdr:ext cx="527050" cy="259080"/>
    <xdr:sp macro="" textlink="">
      <xdr:nvSpPr>
        <xdr:cNvPr id="410" name="テキスト ボックス 409"/>
        <xdr:cNvSpPr txBox="1"/>
      </xdr:nvSpPr>
      <xdr:spPr>
        <a:xfrm>
          <a:off x="7593965" y="12744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11" name="フローチャート: 判断 410"/>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35560</xdr:rowOff>
    </xdr:from>
    <xdr:ext cx="527050" cy="259080"/>
    <xdr:sp macro="" textlink="">
      <xdr:nvSpPr>
        <xdr:cNvPr id="412" name="テキスト ボックス 411"/>
        <xdr:cNvSpPr txBox="1"/>
      </xdr:nvSpPr>
      <xdr:spPr>
        <a:xfrm>
          <a:off x="6704965" y="13065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162560</xdr:rowOff>
    </xdr:from>
    <xdr:to xmlns:xdr="http://schemas.openxmlformats.org/drawingml/2006/spreadsheetDrawing">
      <xdr:col>55</xdr:col>
      <xdr:colOff>50800</xdr:colOff>
      <xdr:row>79</xdr:row>
      <xdr:rowOff>92710</xdr:rowOff>
    </xdr:to>
    <xdr:sp macro="" textlink="">
      <xdr:nvSpPr>
        <xdr:cNvPr id="418" name="楕円 417"/>
        <xdr:cNvSpPr/>
      </xdr:nvSpPr>
      <xdr:spPr>
        <a:xfrm>
          <a:off x="10426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77470</xdr:rowOff>
    </xdr:from>
    <xdr:ext cx="378460" cy="251460"/>
    <xdr:sp macro="" textlink="">
      <xdr:nvSpPr>
        <xdr:cNvPr id="419" name="普通建設事業費 （ うち新規整備　）該当値テキスト"/>
        <xdr:cNvSpPr txBox="1"/>
      </xdr:nvSpPr>
      <xdr:spPr>
        <a:xfrm>
          <a:off x="10528300" y="13450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164465</xdr:rowOff>
    </xdr:from>
    <xdr:to xmlns:xdr="http://schemas.openxmlformats.org/drawingml/2006/spreadsheetDrawing">
      <xdr:col>50</xdr:col>
      <xdr:colOff>165100</xdr:colOff>
      <xdr:row>79</xdr:row>
      <xdr:rowOff>94615</xdr:rowOff>
    </xdr:to>
    <xdr:sp macro="" textlink="">
      <xdr:nvSpPr>
        <xdr:cNvPr id="420" name="楕円 419"/>
        <xdr:cNvSpPr/>
      </xdr:nvSpPr>
      <xdr:spPr>
        <a:xfrm>
          <a:off x="9588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79</xdr:row>
      <xdr:rowOff>86360</xdr:rowOff>
    </xdr:from>
    <xdr:ext cx="313690" cy="251460"/>
    <xdr:sp macro="" textlink="">
      <xdr:nvSpPr>
        <xdr:cNvPr id="421" name="テキスト ボックス 420"/>
        <xdr:cNvSpPr txBox="1"/>
      </xdr:nvSpPr>
      <xdr:spPr>
        <a:xfrm>
          <a:off x="9482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158750</xdr:rowOff>
    </xdr:from>
    <xdr:to xmlns:xdr="http://schemas.openxmlformats.org/drawingml/2006/spreadsheetDrawing">
      <xdr:col>46</xdr:col>
      <xdr:colOff>38100</xdr:colOff>
      <xdr:row>79</xdr:row>
      <xdr:rowOff>88900</xdr:rowOff>
    </xdr:to>
    <xdr:sp macro="" textlink="">
      <xdr:nvSpPr>
        <xdr:cNvPr id="422" name="楕円 421"/>
        <xdr:cNvSpPr/>
      </xdr:nvSpPr>
      <xdr:spPr>
        <a:xfrm>
          <a:off x="869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80010</xdr:rowOff>
    </xdr:from>
    <xdr:ext cx="378460" cy="259080"/>
    <xdr:sp macro="" textlink="">
      <xdr:nvSpPr>
        <xdr:cNvPr id="423" name="テキスト ボックス 422"/>
        <xdr:cNvSpPr txBox="1"/>
      </xdr:nvSpPr>
      <xdr:spPr>
        <a:xfrm>
          <a:off x="8561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156210</xdr:rowOff>
    </xdr:from>
    <xdr:to xmlns:xdr="http://schemas.openxmlformats.org/drawingml/2006/spreadsheetDrawing">
      <xdr:col>41</xdr:col>
      <xdr:colOff>101600</xdr:colOff>
      <xdr:row>79</xdr:row>
      <xdr:rowOff>86360</xdr:rowOff>
    </xdr:to>
    <xdr:sp macro="" textlink="">
      <xdr:nvSpPr>
        <xdr:cNvPr id="424" name="楕円 423"/>
        <xdr:cNvSpPr/>
      </xdr:nvSpPr>
      <xdr:spPr>
        <a:xfrm>
          <a:off x="781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77470</xdr:rowOff>
    </xdr:from>
    <xdr:ext cx="378460" cy="251460"/>
    <xdr:sp macro="" textlink="">
      <xdr:nvSpPr>
        <xdr:cNvPr id="425" name="テキスト ボックス 424"/>
        <xdr:cNvSpPr txBox="1"/>
      </xdr:nvSpPr>
      <xdr:spPr>
        <a:xfrm>
          <a:off x="7672070" y="136220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160655</xdr:rowOff>
    </xdr:from>
    <xdr:to xmlns:xdr="http://schemas.openxmlformats.org/drawingml/2006/spreadsheetDrawing">
      <xdr:col>36</xdr:col>
      <xdr:colOff>165100</xdr:colOff>
      <xdr:row>79</xdr:row>
      <xdr:rowOff>90805</xdr:rowOff>
    </xdr:to>
    <xdr:sp macro="" textlink="">
      <xdr:nvSpPr>
        <xdr:cNvPr id="426" name="楕円 425"/>
        <xdr:cNvSpPr/>
      </xdr:nvSpPr>
      <xdr:spPr>
        <a:xfrm>
          <a:off x="692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81915</xdr:rowOff>
    </xdr:from>
    <xdr:ext cx="378460" cy="259080"/>
    <xdr:sp macro="" textlink="">
      <xdr:nvSpPr>
        <xdr:cNvPr id="427" name="テキスト ボックス 426"/>
        <xdr:cNvSpPr txBox="1"/>
      </xdr:nvSpPr>
      <xdr:spPr>
        <a:xfrm>
          <a:off x="678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6" name="テキスト ボックス 435"/>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39" name="テキスト ボックス 438"/>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41" name="テキスト ボックス 440"/>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5" name="テキスト ボックス 44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010" cy="258445"/>
    <xdr:sp macro="" textlink="">
      <xdr:nvSpPr>
        <xdr:cNvPr id="447" name="テキスト ボックス 446"/>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49" name="テキスト ボックス 448"/>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1" name="テキスト ボックス 450"/>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17780</xdr:rowOff>
    </xdr:from>
    <xdr:to xmlns:xdr="http://schemas.openxmlformats.org/drawingml/2006/spreadsheetDrawing">
      <xdr:col>54</xdr:col>
      <xdr:colOff>189865</xdr:colOff>
      <xdr:row>99</xdr:row>
      <xdr:rowOff>15875</xdr:rowOff>
    </xdr:to>
    <xdr:cxnSp macro="">
      <xdr:nvCxnSpPr>
        <xdr:cNvPr id="453" name="直線コネクタ 452"/>
        <xdr:cNvCxnSpPr/>
      </xdr:nvCxnSpPr>
      <xdr:spPr>
        <a:xfrm flipV="1">
          <a:off x="10475595" y="15448280"/>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19685</xdr:rowOff>
    </xdr:from>
    <xdr:ext cx="469900" cy="251460"/>
    <xdr:sp macro="" textlink="">
      <xdr:nvSpPr>
        <xdr:cNvPr id="454" name="普通建設事業費 （ うち更新整備　）最小値テキスト"/>
        <xdr:cNvSpPr txBox="1"/>
      </xdr:nvSpPr>
      <xdr:spPr>
        <a:xfrm>
          <a:off x="10528300" y="169932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15875</xdr:rowOff>
    </xdr:from>
    <xdr:to xmlns:xdr="http://schemas.openxmlformats.org/drawingml/2006/spreadsheetDrawing">
      <xdr:col>55</xdr:col>
      <xdr:colOff>88900</xdr:colOff>
      <xdr:row>99</xdr:row>
      <xdr:rowOff>15875</xdr:rowOff>
    </xdr:to>
    <xdr:cxnSp macro="">
      <xdr:nvCxnSpPr>
        <xdr:cNvPr id="455" name="直線コネクタ 454"/>
        <xdr:cNvCxnSpPr/>
      </xdr:nvCxnSpPr>
      <xdr:spPr>
        <a:xfrm>
          <a:off x="10388600" y="16989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8805" cy="259080"/>
    <xdr:sp macro="" textlink="">
      <xdr:nvSpPr>
        <xdr:cNvPr id="456"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17780</xdr:rowOff>
    </xdr:from>
    <xdr:to xmlns:xdr="http://schemas.openxmlformats.org/drawingml/2006/spreadsheetDrawing">
      <xdr:col>55</xdr:col>
      <xdr:colOff>88900</xdr:colOff>
      <xdr:row>90</xdr:row>
      <xdr:rowOff>17780</xdr:rowOff>
    </xdr:to>
    <xdr:cxnSp macro="">
      <xdr:nvCxnSpPr>
        <xdr:cNvPr id="457" name="直線コネクタ 456"/>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134620</xdr:rowOff>
    </xdr:from>
    <xdr:to xmlns:xdr="http://schemas.openxmlformats.org/drawingml/2006/spreadsheetDrawing">
      <xdr:col>55</xdr:col>
      <xdr:colOff>0</xdr:colOff>
      <xdr:row>97</xdr:row>
      <xdr:rowOff>132715</xdr:rowOff>
    </xdr:to>
    <xdr:cxnSp macro="">
      <xdr:nvCxnSpPr>
        <xdr:cNvPr id="458" name="直線コネクタ 457"/>
        <xdr:cNvCxnSpPr/>
      </xdr:nvCxnSpPr>
      <xdr:spPr>
        <a:xfrm>
          <a:off x="9639300" y="16079470"/>
          <a:ext cx="8382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1460"/>
    <xdr:sp macro="" textlink="">
      <xdr:nvSpPr>
        <xdr:cNvPr id="459" name="普通建設事業費 （ うち更新整備　）平均値テキスト"/>
        <xdr:cNvSpPr txBox="1"/>
      </xdr:nvSpPr>
      <xdr:spPr>
        <a:xfrm>
          <a:off x="10528300" y="16396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0" name="フローチャート: 判断 459"/>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134620</xdr:rowOff>
    </xdr:from>
    <xdr:to xmlns:xdr="http://schemas.openxmlformats.org/drawingml/2006/spreadsheetDrawing">
      <xdr:col>50</xdr:col>
      <xdr:colOff>114300</xdr:colOff>
      <xdr:row>96</xdr:row>
      <xdr:rowOff>160020</xdr:rowOff>
    </xdr:to>
    <xdr:cxnSp macro="">
      <xdr:nvCxnSpPr>
        <xdr:cNvPr id="461" name="直線コネクタ 460"/>
        <xdr:cNvCxnSpPr/>
      </xdr:nvCxnSpPr>
      <xdr:spPr>
        <a:xfrm flipV="1">
          <a:off x="8750300" y="16079470"/>
          <a:ext cx="8890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100965</xdr:rowOff>
    </xdr:from>
    <xdr:to xmlns:xdr="http://schemas.openxmlformats.org/drawingml/2006/spreadsheetDrawing">
      <xdr:col>50</xdr:col>
      <xdr:colOff>165100</xdr:colOff>
      <xdr:row>97</xdr:row>
      <xdr:rowOff>31115</xdr:rowOff>
    </xdr:to>
    <xdr:sp macro="" textlink="">
      <xdr:nvSpPr>
        <xdr:cNvPr id="462" name="フローチャート: 判断 461"/>
        <xdr:cNvSpPr/>
      </xdr:nvSpPr>
      <xdr:spPr>
        <a:xfrm>
          <a:off x="9588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22225</xdr:rowOff>
    </xdr:from>
    <xdr:ext cx="527050" cy="258445"/>
    <xdr:sp macro="" textlink="">
      <xdr:nvSpPr>
        <xdr:cNvPr id="463" name="テキスト ボックス 462"/>
        <xdr:cNvSpPr txBox="1"/>
      </xdr:nvSpPr>
      <xdr:spPr>
        <a:xfrm>
          <a:off x="9371965" y="16652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45720</xdr:rowOff>
    </xdr:from>
    <xdr:to xmlns:xdr="http://schemas.openxmlformats.org/drawingml/2006/spreadsheetDrawing">
      <xdr:col>45</xdr:col>
      <xdr:colOff>177800</xdr:colOff>
      <xdr:row>96</xdr:row>
      <xdr:rowOff>160020</xdr:rowOff>
    </xdr:to>
    <xdr:cxnSp macro="">
      <xdr:nvCxnSpPr>
        <xdr:cNvPr id="464" name="直線コネクタ 463"/>
        <xdr:cNvCxnSpPr/>
      </xdr:nvCxnSpPr>
      <xdr:spPr>
        <a:xfrm>
          <a:off x="7861300" y="161620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47625</xdr:rowOff>
    </xdr:from>
    <xdr:to xmlns:xdr="http://schemas.openxmlformats.org/drawingml/2006/spreadsheetDrawing">
      <xdr:col>46</xdr:col>
      <xdr:colOff>38100</xdr:colOff>
      <xdr:row>96</xdr:row>
      <xdr:rowOff>149225</xdr:rowOff>
    </xdr:to>
    <xdr:sp macro="" textlink="">
      <xdr:nvSpPr>
        <xdr:cNvPr id="465" name="フローチャート: 判断 464"/>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166370</xdr:rowOff>
    </xdr:from>
    <xdr:ext cx="527050" cy="251460"/>
    <xdr:sp macro="" textlink="">
      <xdr:nvSpPr>
        <xdr:cNvPr id="466" name="テキスト ボックス 465"/>
        <xdr:cNvSpPr txBox="1"/>
      </xdr:nvSpPr>
      <xdr:spPr>
        <a:xfrm>
          <a:off x="8482965" y="16282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45720</xdr:rowOff>
    </xdr:from>
    <xdr:to xmlns:xdr="http://schemas.openxmlformats.org/drawingml/2006/spreadsheetDrawing">
      <xdr:col>41</xdr:col>
      <xdr:colOff>50800</xdr:colOff>
      <xdr:row>96</xdr:row>
      <xdr:rowOff>95250</xdr:rowOff>
    </xdr:to>
    <xdr:cxnSp macro="">
      <xdr:nvCxnSpPr>
        <xdr:cNvPr id="467" name="直線コネクタ 466"/>
        <xdr:cNvCxnSpPr/>
      </xdr:nvCxnSpPr>
      <xdr:spPr>
        <a:xfrm flipV="1">
          <a:off x="6972300" y="1616202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143510</xdr:rowOff>
    </xdr:from>
    <xdr:to xmlns:xdr="http://schemas.openxmlformats.org/drawingml/2006/spreadsheetDrawing">
      <xdr:col>41</xdr:col>
      <xdr:colOff>101600</xdr:colOff>
      <xdr:row>96</xdr:row>
      <xdr:rowOff>73025</xdr:rowOff>
    </xdr:to>
    <xdr:sp macro="" textlink="">
      <xdr:nvSpPr>
        <xdr:cNvPr id="468" name="フローチャート: 判断 467"/>
        <xdr:cNvSpPr/>
      </xdr:nvSpPr>
      <xdr:spPr>
        <a:xfrm>
          <a:off x="781050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64135</xdr:rowOff>
    </xdr:from>
    <xdr:ext cx="527050" cy="251460"/>
    <xdr:sp macro="" textlink="">
      <xdr:nvSpPr>
        <xdr:cNvPr id="469" name="テキスト ボックス 468"/>
        <xdr:cNvSpPr txBox="1"/>
      </xdr:nvSpPr>
      <xdr:spPr>
        <a:xfrm>
          <a:off x="7593965" y="1652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71755</xdr:rowOff>
    </xdr:from>
    <xdr:to xmlns:xdr="http://schemas.openxmlformats.org/drawingml/2006/spreadsheetDrawing">
      <xdr:col>36</xdr:col>
      <xdr:colOff>165100</xdr:colOff>
      <xdr:row>98</xdr:row>
      <xdr:rowOff>1905</xdr:rowOff>
    </xdr:to>
    <xdr:sp macro="" textlink="">
      <xdr:nvSpPr>
        <xdr:cNvPr id="470" name="フローチャート: 判断 469"/>
        <xdr:cNvSpPr/>
      </xdr:nvSpPr>
      <xdr:spPr>
        <a:xfrm>
          <a:off x="6921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164465</xdr:rowOff>
    </xdr:from>
    <xdr:ext cx="527050" cy="259080"/>
    <xdr:sp macro="" textlink="">
      <xdr:nvSpPr>
        <xdr:cNvPr id="471" name="テキスト ボックス 470"/>
        <xdr:cNvSpPr txBox="1"/>
      </xdr:nvSpPr>
      <xdr:spPr>
        <a:xfrm>
          <a:off x="6704965" y="16795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81915</xdr:rowOff>
    </xdr:from>
    <xdr:to xmlns:xdr="http://schemas.openxmlformats.org/drawingml/2006/spreadsheetDrawing">
      <xdr:col>55</xdr:col>
      <xdr:colOff>50800</xdr:colOff>
      <xdr:row>98</xdr:row>
      <xdr:rowOff>12065</xdr:rowOff>
    </xdr:to>
    <xdr:sp macro="" textlink="">
      <xdr:nvSpPr>
        <xdr:cNvPr id="477" name="楕円 476"/>
        <xdr:cNvSpPr/>
      </xdr:nvSpPr>
      <xdr:spPr>
        <a:xfrm>
          <a:off x="10426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60325</xdr:rowOff>
    </xdr:from>
    <xdr:ext cx="534670" cy="259080"/>
    <xdr:sp macro="" textlink="">
      <xdr:nvSpPr>
        <xdr:cNvPr id="478" name="普通建設事業費 （ うち更新整備　）該当値テキスト"/>
        <xdr:cNvSpPr txBox="1"/>
      </xdr:nvSpPr>
      <xdr:spPr>
        <a:xfrm>
          <a:off x="10528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83820</xdr:rowOff>
    </xdr:from>
    <xdr:to xmlns:xdr="http://schemas.openxmlformats.org/drawingml/2006/spreadsheetDrawing">
      <xdr:col>50</xdr:col>
      <xdr:colOff>165100</xdr:colOff>
      <xdr:row>94</xdr:row>
      <xdr:rowOff>13970</xdr:rowOff>
    </xdr:to>
    <xdr:sp macro="" textlink="">
      <xdr:nvSpPr>
        <xdr:cNvPr id="479" name="楕円 478"/>
        <xdr:cNvSpPr/>
      </xdr:nvSpPr>
      <xdr:spPr>
        <a:xfrm>
          <a:off x="9588500" y="16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30480</xdr:rowOff>
    </xdr:from>
    <xdr:ext cx="527050" cy="251460"/>
    <xdr:sp macro="" textlink="">
      <xdr:nvSpPr>
        <xdr:cNvPr id="480" name="テキスト ボックス 479"/>
        <xdr:cNvSpPr txBox="1"/>
      </xdr:nvSpPr>
      <xdr:spPr>
        <a:xfrm>
          <a:off x="9371965" y="15803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109220</xdr:rowOff>
    </xdr:from>
    <xdr:to xmlns:xdr="http://schemas.openxmlformats.org/drawingml/2006/spreadsheetDrawing">
      <xdr:col>46</xdr:col>
      <xdr:colOff>38100</xdr:colOff>
      <xdr:row>97</xdr:row>
      <xdr:rowOff>39370</xdr:rowOff>
    </xdr:to>
    <xdr:sp macro="" textlink="">
      <xdr:nvSpPr>
        <xdr:cNvPr id="481" name="楕円 480"/>
        <xdr:cNvSpPr/>
      </xdr:nvSpPr>
      <xdr:spPr>
        <a:xfrm>
          <a:off x="869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30480</xdr:rowOff>
    </xdr:from>
    <xdr:ext cx="527050" cy="251460"/>
    <xdr:sp macro="" textlink="">
      <xdr:nvSpPr>
        <xdr:cNvPr id="482" name="テキスト ボックス 481"/>
        <xdr:cNvSpPr txBox="1"/>
      </xdr:nvSpPr>
      <xdr:spPr>
        <a:xfrm>
          <a:off x="8482965" y="16661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166370</xdr:rowOff>
    </xdr:from>
    <xdr:to xmlns:xdr="http://schemas.openxmlformats.org/drawingml/2006/spreadsheetDrawing">
      <xdr:col>41</xdr:col>
      <xdr:colOff>101600</xdr:colOff>
      <xdr:row>94</xdr:row>
      <xdr:rowOff>96520</xdr:rowOff>
    </xdr:to>
    <xdr:sp macro="" textlink="">
      <xdr:nvSpPr>
        <xdr:cNvPr id="483" name="楕円 482"/>
        <xdr:cNvSpPr/>
      </xdr:nvSpPr>
      <xdr:spPr>
        <a:xfrm>
          <a:off x="7810500" y="16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113030</xdr:rowOff>
    </xdr:from>
    <xdr:ext cx="527050" cy="259080"/>
    <xdr:sp macro="" textlink="">
      <xdr:nvSpPr>
        <xdr:cNvPr id="484" name="テキスト ボックス 483"/>
        <xdr:cNvSpPr txBox="1"/>
      </xdr:nvSpPr>
      <xdr:spPr>
        <a:xfrm>
          <a:off x="7593965" y="158864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44450</xdr:rowOff>
    </xdr:from>
    <xdr:to xmlns:xdr="http://schemas.openxmlformats.org/drawingml/2006/spreadsheetDrawing">
      <xdr:col>36</xdr:col>
      <xdr:colOff>165100</xdr:colOff>
      <xdr:row>96</xdr:row>
      <xdr:rowOff>146050</xdr:rowOff>
    </xdr:to>
    <xdr:sp macro="" textlink="">
      <xdr:nvSpPr>
        <xdr:cNvPr id="485" name="楕円 484"/>
        <xdr:cNvSpPr/>
      </xdr:nvSpPr>
      <xdr:spPr>
        <a:xfrm>
          <a:off x="6921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162560</xdr:rowOff>
    </xdr:from>
    <xdr:ext cx="527050" cy="259080"/>
    <xdr:sp macro="" textlink="">
      <xdr:nvSpPr>
        <xdr:cNvPr id="486" name="テキスト ボックス 485"/>
        <xdr:cNvSpPr txBox="1"/>
      </xdr:nvSpPr>
      <xdr:spPr>
        <a:xfrm>
          <a:off x="6704965" y="16278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95" name="テキスト ボックス 49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300" cy="259080"/>
    <xdr:sp macro="" textlink="">
      <xdr:nvSpPr>
        <xdr:cNvPr id="498" name="テキスト ボックス 497"/>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500" name="テキスト ボックス 499"/>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4" name="テキスト ボックス 50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8010" cy="258445"/>
    <xdr:sp macro="" textlink="">
      <xdr:nvSpPr>
        <xdr:cNvPr id="506" name="テキスト ボックス 505"/>
        <xdr:cNvSpPr txBox="1"/>
      </xdr:nvSpPr>
      <xdr:spPr>
        <a:xfrm>
          <a:off x="11850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010" cy="259080"/>
    <xdr:sp macro="" textlink="">
      <xdr:nvSpPr>
        <xdr:cNvPr id="508" name="テキスト ボックス 507"/>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10" name="テキスト ボックス 509"/>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15"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16" name="直線コネクタ 515"/>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41275</xdr:rowOff>
    </xdr:from>
    <xdr:to xmlns:xdr="http://schemas.openxmlformats.org/drawingml/2006/spreadsheetDrawing">
      <xdr:col>85</xdr:col>
      <xdr:colOff>127000</xdr:colOff>
      <xdr:row>39</xdr:row>
      <xdr:rowOff>77470</xdr:rowOff>
    </xdr:to>
    <xdr:cxnSp macro="">
      <xdr:nvCxnSpPr>
        <xdr:cNvPr id="517" name="直線コネクタ 516"/>
        <xdr:cNvCxnSpPr/>
      </xdr:nvCxnSpPr>
      <xdr:spPr>
        <a:xfrm flipV="1">
          <a:off x="15481300" y="655637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139065</xdr:rowOff>
    </xdr:from>
    <xdr:ext cx="469900" cy="259080"/>
    <xdr:sp macro="" textlink="">
      <xdr:nvSpPr>
        <xdr:cNvPr id="518" name="災害復旧事業費平均値テキスト"/>
        <xdr:cNvSpPr txBox="1"/>
      </xdr:nvSpPr>
      <xdr:spPr>
        <a:xfrm>
          <a:off x="16370300" y="6654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160655</xdr:rowOff>
    </xdr:from>
    <xdr:to xmlns:xdr="http://schemas.openxmlformats.org/drawingml/2006/spreadsheetDrawing">
      <xdr:col>85</xdr:col>
      <xdr:colOff>177800</xdr:colOff>
      <xdr:row>39</xdr:row>
      <xdr:rowOff>90805</xdr:rowOff>
    </xdr:to>
    <xdr:sp macro="" textlink="">
      <xdr:nvSpPr>
        <xdr:cNvPr id="519" name="フローチャート: 判断 518"/>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104140</xdr:rowOff>
    </xdr:from>
    <xdr:to xmlns:xdr="http://schemas.openxmlformats.org/drawingml/2006/spreadsheetDrawing">
      <xdr:col>81</xdr:col>
      <xdr:colOff>50800</xdr:colOff>
      <xdr:row>39</xdr:row>
      <xdr:rowOff>77470</xdr:rowOff>
    </xdr:to>
    <xdr:cxnSp macro="">
      <xdr:nvCxnSpPr>
        <xdr:cNvPr id="520" name="直線コネクタ 519"/>
        <xdr:cNvCxnSpPr/>
      </xdr:nvCxnSpPr>
      <xdr:spPr>
        <a:xfrm>
          <a:off x="14592300" y="66192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171450</xdr:rowOff>
    </xdr:from>
    <xdr:to xmlns:xdr="http://schemas.openxmlformats.org/drawingml/2006/spreadsheetDrawing">
      <xdr:col>81</xdr:col>
      <xdr:colOff>101600</xdr:colOff>
      <xdr:row>39</xdr:row>
      <xdr:rowOff>101600</xdr:rowOff>
    </xdr:to>
    <xdr:sp macro="" textlink="">
      <xdr:nvSpPr>
        <xdr:cNvPr id="521" name="フローチャート: 判断 520"/>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118110</xdr:rowOff>
    </xdr:from>
    <xdr:ext cx="462280" cy="259080"/>
    <xdr:sp macro="" textlink="">
      <xdr:nvSpPr>
        <xdr:cNvPr id="522" name="テキスト ボックス 521"/>
        <xdr:cNvSpPr txBox="1"/>
      </xdr:nvSpPr>
      <xdr:spPr>
        <a:xfrm>
          <a:off x="15246350" y="646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104140</xdr:rowOff>
    </xdr:from>
    <xdr:to xmlns:xdr="http://schemas.openxmlformats.org/drawingml/2006/spreadsheetDrawing">
      <xdr:col>76</xdr:col>
      <xdr:colOff>114300</xdr:colOff>
      <xdr:row>38</xdr:row>
      <xdr:rowOff>139065</xdr:rowOff>
    </xdr:to>
    <xdr:cxnSp macro="">
      <xdr:nvCxnSpPr>
        <xdr:cNvPr id="523" name="直線コネクタ 522"/>
        <xdr:cNvCxnSpPr/>
      </xdr:nvCxnSpPr>
      <xdr:spPr>
        <a:xfrm flipV="1">
          <a:off x="13703300" y="66192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10160</xdr:rowOff>
    </xdr:from>
    <xdr:to xmlns:xdr="http://schemas.openxmlformats.org/drawingml/2006/spreadsheetDrawing">
      <xdr:col>76</xdr:col>
      <xdr:colOff>165100</xdr:colOff>
      <xdr:row>39</xdr:row>
      <xdr:rowOff>111760</xdr:rowOff>
    </xdr:to>
    <xdr:sp macro="" textlink="">
      <xdr:nvSpPr>
        <xdr:cNvPr id="524" name="フローチャート: 判断 523"/>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102870</xdr:rowOff>
    </xdr:from>
    <xdr:ext cx="462280" cy="259080"/>
    <xdr:sp macro="" textlink="">
      <xdr:nvSpPr>
        <xdr:cNvPr id="525" name="テキスト ボックス 524"/>
        <xdr:cNvSpPr txBox="1"/>
      </xdr:nvSpPr>
      <xdr:spPr>
        <a:xfrm>
          <a:off x="14357350" y="678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139065</xdr:rowOff>
    </xdr:from>
    <xdr:to xmlns:xdr="http://schemas.openxmlformats.org/drawingml/2006/spreadsheetDrawing">
      <xdr:col>71</xdr:col>
      <xdr:colOff>177800</xdr:colOff>
      <xdr:row>39</xdr:row>
      <xdr:rowOff>61595</xdr:rowOff>
    </xdr:to>
    <xdr:cxnSp macro="">
      <xdr:nvCxnSpPr>
        <xdr:cNvPr id="526" name="直線コネクタ 525"/>
        <xdr:cNvCxnSpPr/>
      </xdr:nvCxnSpPr>
      <xdr:spPr>
        <a:xfrm flipV="1">
          <a:off x="12814300" y="665416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96520</xdr:rowOff>
    </xdr:to>
    <xdr:sp macro="" textlink="">
      <xdr:nvSpPr>
        <xdr:cNvPr id="527" name="フローチャート: 判断 526"/>
        <xdr:cNvSpPr/>
      </xdr:nvSpPr>
      <xdr:spPr>
        <a:xfrm>
          <a:off x="1365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87630</xdr:rowOff>
    </xdr:from>
    <xdr:ext cx="462280" cy="251460"/>
    <xdr:sp macro="" textlink="">
      <xdr:nvSpPr>
        <xdr:cNvPr id="528" name="テキスト ボックス 527"/>
        <xdr:cNvSpPr txBox="1"/>
      </xdr:nvSpPr>
      <xdr:spPr>
        <a:xfrm>
          <a:off x="13468350" y="6774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26035</xdr:rowOff>
    </xdr:from>
    <xdr:to xmlns:xdr="http://schemas.openxmlformats.org/drawingml/2006/spreadsheetDrawing">
      <xdr:col>67</xdr:col>
      <xdr:colOff>101600</xdr:colOff>
      <xdr:row>39</xdr:row>
      <xdr:rowOff>127635</xdr:rowOff>
    </xdr:to>
    <xdr:sp macro="" textlink="">
      <xdr:nvSpPr>
        <xdr:cNvPr id="529" name="フローチャート: 判断 528"/>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118745</xdr:rowOff>
    </xdr:from>
    <xdr:ext cx="462280" cy="259080"/>
    <xdr:sp macro="" textlink="">
      <xdr:nvSpPr>
        <xdr:cNvPr id="530" name="テキスト ボックス 529"/>
        <xdr:cNvSpPr txBox="1"/>
      </xdr:nvSpPr>
      <xdr:spPr>
        <a:xfrm>
          <a:off x="12579350" y="6805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161925</xdr:rowOff>
    </xdr:from>
    <xdr:to xmlns:xdr="http://schemas.openxmlformats.org/drawingml/2006/spreadsheetDrawing">
      <xdr:col>85</xdr:col>
      <xdr:colOff>177800</xdr:colOff>
      <xdr:row>38</xdr:row>
      <xdr:rowOff>92075</xdr:rowOff>
    </xdr:to>
    <xdr:sp macro="" textlink="">
      <xdr:nvSpPr>
        <xdr:cNvPr id="536" name="楕円 535"/>
        <xdr:cNvSpPr/>
      </xdr:nvSpPr>
      <xdr:spPr>
        <a:xfrm>
          <a:off x="162687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13335</xdr:rowOff>
    </xdr:from>
    <xdr:ext cx="534670" cy="259080"/>
    <xdr:sp macro="" textlink="">
      <xdr:nvSpPr>
        <xdr:cNvPr id="537" name="災害復旧事業費該当値テキスト"/>
        <xdr:cNvSpPr txBox="1"/>
      </xdr:nvSpPr>
      <xdr:spPr>
        <a:xfrm>
          <a:off x="16370300"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26670</xdr:rowOff>
    </xdr:from>
    <xdr:to xmlns:xdr="http://schemas.openxmlformats.org/drawingml/2006/spreadsheetDrawing">
      <xdr:col>81</xdr:col>
      <xdr:colOff>101600</xdr:colOff>
      <xdr:row>39</xdr:row>
      <xdr:rowOff>128270</xdr:rowOff>
    </xdr:to>
    <xdr:sp macro="" textlink="">
      <xdr:nvSpPr>
        <xdr:cNvPr id="538" name="楕円 537"/>
        <xdr:cNvSpPr/>
      </xdr:nvSpPr>
      <xdr:spPr>
        <a:xfrm>
          <a:off x="15430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119380</xdr:rowOff>
    </xdr:from>
    <xdr:ext cx="462280" cy="259080"/>
    <xdr:sp macro="" textlink="">
      <xdr:nvSpPr>
        <xdr:cNvPr id="539" name="テキスト ボックス 538"/>
        <xdr:cNvSpPr txBox="1"/>
      </xdr:nvSpPr>
      <xdr:spPr>
        <a:xfrm>
          <a:off x="15246350" y="6805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40" name="楕円 539"/>
        <xdr:cNvSpPr/>
      </xdr:nvSpPr>
      <xdr:spPr>
        <a:xfrm>
          <a:off x="1454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0</xdr:rowOff>
    </xdr:from>
    <xdr:ext cx="527050" cy="259080"/>
    <xdr:sp macro="" textlink="">
      <xdr:nvSpPr>
        <xdr:cNvPr id="541" name="テキスト ボックス 540"/>
        <xdr:cNvSpPr txBox="1"/>
      </xdr:nvSpPr>
      <xdr:spPr>
        <a:xfrm>
          <a:off x="14324965" y="6343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88265</xdr:rowOff>
    </xdr:from>
    <xdr:to xmlns:xdr="http://schemas.openxmlformats.org/drawingml/2006/spreadsheetDrawing">
      <xdr:col>72</xdr:col>
      <xdr:colOff>38100</xdr:colOff>
      <xdr:row>39</xdr:row>
      <xdr:rowOff>18415</xdr:rowOff>
    </xdr:to>
    <xdr:sp macro="" textlink="">
      <xdr:nvSpPr>
        <xdr:cNvPr id="542" name="楕円 541"/>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34925</xdr:rowOff>
    </xdr:from>
    <xdr:ext cx="527050" cy="259080"/>
    <xdr:sp macro="" textlink="">
      <xdr:nvSpPr>
        <xdr:cNvPr id="543" name="テキスト ボックス 542"/>
        <xdr:cNvSpPr txBox="1"/>
      </xdr:nvSpPr>
      <xdr:spPr>
        <a:xfrm>
          <a:off x="13435965" y="6378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10795</xdr:rowOff>
    </xdr:from>
    <xdr:to xmlns:xdr="http://schemas.openxmlformats.org/drawingml/2006/spreadsheetDrawing">
      <xdr:col>67</xdr:col>
      <xdr:colOff>101600</xdr:colOff>
      <xdr:row>39</xdr:row>
      <xdr:rowOff>112395</xdr:rowOff>
    </xdr:to>
    <xdr:sp macro="" textlink="">
      <xdr:nvSpPr>
        <xdr:cNvPr id="544" name="楕円 543"/>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128905</xdr:rowOff>
    </xdr:from>
    <xdr:ext cx="462280" cy="259080"/>
    <xdr:sp macro="" textlink="">
      <xdr:nvSpPr>
        <xdr:cNvPr id="545" name="テキスト ボックス 544"/>
        <xdr:cNvSpPr txBox="1"/>
      </xdr:nvSpPr>
      <xdr:spPr>
        <a:xfrm>
          <a:off x="12579350" y="6472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4" name="テキスト ボックス 55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57" name="テキスト ボックス 556"/>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59" name="テキスト ボックス 558"/>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71" name="テキスト ボックス 570"/>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74" name="テキスト ボックス 573"/>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77" name="テキスト ボックス 576"/>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79" name="テキスト ボックス 578"/>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88" name="テキスト ボックス 587"/>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90" name="テキスト ボックス 589"/>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92" name="テキスト ボックス 591"/>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94" name="テキスト ボックス 593"/>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03" name="テキスト ボックス 60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06" name="テキスト ボックス 605"/>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8010" cy="251460"/>
    <xdr:sp macro="" textlink="">
      <xdr:nvSpPr>
        <xdr:cNvPr id="610" name="テキスト ボックス 609"/>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8010" cy="259080"/>
    <xdr:sp macro="" textlink="">
      <xdr:nvSpPr>
        <xdr:cNvPr id="612" name="テキスト ボックス 611"/>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14" name="テキスト ボックス 613"/>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16" name="テキスト ボックス 615"/>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127635</xdr:rowOff>
    </xdr:from>
    <xdr:to xmlns:xdr="http://schemas.openxmlformats.org/drawingml/2006/spreadsheetDrawing">
      <xdr:col>85</xdr:col>
      <xdr:colOff>126365</xdr:colOff>
      <xdr:row>78</xdr:row>
      <xdr:rowOff>118745</xdr:rowOff>
    </xdr:to>
    <xdr:cxnSp macro="">
      <xdr:nvCxnSpPr>
        <xdr:cNvPr id="618" name="直線コネクタ 617"/>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122555</xdr:rowOff>
    </xdr:from>
    <xdr:ext cx="534670" cy="251460"/>
    <xdr:sp macro="" textlink="">
      <xdr:nvSpPr>
        <xdr:cNvPr id="619" name="公債費最小値テキスト"/>
        <xdr:cNvSpPr txBox="1"/>
      </xdr:nvSpPr>
      <xdr:spPr>
        <a:xfrm>
          <a:off x="16370300" y="13495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118745</xdr:rowOff>
    </xdr:from>
    <xdr:to xmlns:xdr="http://schemas.openxmlformats.org/drawingml/2006/spreadsheetDrawing">
      <xdr:col>86</xdr:col>
      <xdr:colOff>25400</xdr:colOff>
      <xdr:row>78</xdr:row>
      <xdr:rowOff>118745</xdr:rowOff>
    </xdr:to>
    <xdr:cxnSp macro="">
      <xdr:nvCxnSpPr>
        <xdr:cNvPr id="620" name="直線コネクタ 619"/>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74930</xdr:rowOff>
    </xdr:from>
    <xdr:ext cx="598805" cy="251460"/>
    <xdr:sp macro="" textlink="">
      <xdr:nvSpPr>
        <xdr:cNvPr id="621" name="公債費最大値テキスト"/>
        <xdr:cNvSpPr txBox="1"/>
      </xdr:nvSpPr>
      <xdr:spPr>
        <a:xfrm>
          <a:off x="16370300" y="120764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127635</xdr:rowOff>
    </xdr:from>
    <xdr:to xmlns:xdr="http://schemas.openxmlformats.org/drawingml/2006/spreadsheetDrawing">
      <xdr:col>86</xdr:col>
      <xdr:colOff>25400</xdr:colOff>
      <xdr:row>71</xdr:row>
      <xdr:rowOff>127635</xdr:rowOff>
    </xdr:to>
    <xdr:cxnSp macro="">
      <xdr:nvCxnSpPr>
        <xdr:cNvPr id="622" name="直線コネクタ 621"/>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106045</xdr:rowOff>
    </xdr:from>
    <xdr:to xmlns:xdr="http://schemas.openxmlformats.org/drawingml/2006/spreadsheetDrawing">
      <xdr:col>85</xdr:col>
      <xdr:colOff>127000</xdr:colOff>
      <xdr:row>77</xdr:row>
      <xdr:rowOff>109855</xdr:rowOff>
    </xdr:to>
    <xdr:cxnSp macro="">
      <xdr:nvCxnSpPr>
        <xdr:cNvPr id="623" name="直線コネクタ 622"/>
        <xdr:cNvCxnSpPr/>
      </xdr:nvCxnSpPr>
      <xdr:spPr>
        <a:xfrm flipV="1">
          <a:off x="15481300" y="133076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128270</xdr:rowOff>
    </xdr:from>
    <xdr:ext cx="534670" cy="259080"/>
    <xdr:sp macro="" textlink="">
      <xdr:nvSpPr>
        <xdr:cNvPr id="624" name="公債費平均値テキスト"/>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105410</xdr:rowOff>
    </xdr:from>
    <xdr:to xmlns:xdr="http://schemas.openxmlformats.org/drawingml/2006/spreadsheetDrawing">
      <xdr:col>85</xdr:col>
      <xdr:colOff>177800</xdr:colOff>
      <xdr:row>77</xdr:row>
      <xdr:rowOff>35560</xdr:rowOff>
    </xdr:to>
    <xdr:sp macro="" textlink="">
      <xdr:nvSpPr>
        <xdr:cNvPr id="625" name="フローチャート: 判断 624"/>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103505</xdr:rowOff>
    </xdr:from>
    <xdr:to xmlns:xdr="http://schemas.openxmlformats.org/drawingml/2006/spreadsheetDrawing">
      <xdr:col>81</xdr:col>
      <xdr:colOff>50800</xdr:colOff>
      <xdr:row>77</xdr:row>
      <xdr:rowOff>109855</xdr:rowOff>
    </xdr:to>
    <xdr:cxnSp macro="">
      <xdr:nvCxnSpPr>
        <xdr:cNvPr id="626" name="直線コネクタ 625"/>
        <xdr:cNvCxnSpPr/>
      </xdr:nvCxnSpPr>
      <xdr:spPr>
        <a:xfrm>
          <a:off x="14592300" y="13305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74930</xdr:rowOff>
    </xdr:from>
    <xdr:to xmlns:xdr="http://schemas.openxmlformats.org/drawingml/2006/spreadsheetDrawing">
      <xdr:col>81</xdr:col>
      <xdr:colOff>101600</xdr:colOff>
      <xdr:row>77</xdr:row>
      <xdr:rowOff>5080</xdr:rowOff>
    </xdr:to>
    <xdr:sp macro="" textlink="">
      <xdr:nvSpPr>
        <xdr:cNvPr id="627" name="フローチャート: 判断 626"/>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21590</xdr:rowOff>
    </xdr:from>
    <xdr:ext cx="527050" cy="259080"/>
    <xdr:sp macro="" textlink="">
      <xdr:nvSpPr>
        <xdr:cNvPr id="628" name="テキスト ボックス 627"/>
        <xdr:cNvSpPr txBox="1"/>
      </xdr:nvSpPr>
      <xdr:spPr>
        <a:xfrm>
          <a:off x="15213965" y="12880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103505</xdr:rowOff>
    </xdr:from>
    <xdr:to xmlns:xdr="http://schemas.openxmlformats.org/drawingml/2006/spreadsheetDrawing">
      <xdr:col>76</xdr:col>
      <xdr:colOff>114300</xdr:colOff>
      <xdr:row>77</xdr:row>
      <xdr:rowOff>112395</xdr:rowOff>
    </xdr:to>
    <xdr:cxnSp macro="">
      <xdr:nvCxnSpPr>
        <xdr:cNvPr id="629" name="直線コネクタ 628"/>
        <xdr:cNvCxnSpPr/>
      </xdr:nvCxnSpPr>
      <xdr:spPr>
        <a:xfrm flipV="1">
          <a:off x="13703300" y="13305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92075</xdr:rowOff>
    </xdr:from>
    <xdr:to xmlns:xdr="http://schemas.openxmlformats.org/drawingml/2006/spreadsheetDrawing">
      <xdr:col>76</xdr:col>
      <xdr:colOff>165100</xdr:colOff>
      <xdr:row>77</xdr:row>
      <xdr:rowOff>22225</xdr:rowOff>
    </xdr:to>
    <xdr:sp macro="" textlink="">
      <xdr:nvSpPr>
        <xdr:cNvPr id="630" name="フローチャート: 判断 629"/>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38735</xdr:rowOff>
    </xdr:from>
    <xdr:ext cx="527050" cy="259080"/>
    <xdr:sp macro="" textlink="">
      <xdr:nvSpPr>
        <xdr:cNvPr id="631" name="テキスト ボックス 630"/>
        <xdr:cNvSpPr txBox="1"/>
      </xdr:nvSpPr>
      <xdr:spPr>
        <a:xfrm>
          <a:off x="14324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112395</xdr:rowOff>
    </xdr:from>
    <xdr:to xmlns:xdr="http://schemas.openxmlformats.org/drawingml/2006/spreadsheetDrawing">
      <xdr:col>71</xdr:col>
      <xdr:colOff>177800</xdr:colOff>
      <xdr:row>77</xdr:row>
      <xdr:rowOff>119380</xdr:rowOff>
    </xdr:to>
    <xdr:cxnSp macro="">
      <xdr:nvCxnSpPr>
        <xdr:cNvPr id="632" name="直線コネクタ 631"/>
        <xdr:cNvCxnSpPr/>
      </xdr:nvCxnSpPr>
      <xdr:spPr>
        <a:xfrm flipV="1">
          <a:off x="12814300" y="13314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111125</xdr:rowOff>
    </xdr:from>
    <xdr:to xmlns:xdr="http://schemas.openxmlformats.org/drawingml/2006/spreadsheetDrawing">
      <xdr:col>72</xdr:col>
      <xdr:colOff>38100</xdr:colOff>
      <xdr:row>77</xdr:row>
      <xdr:rowOff>41275</xdr:rowOff>
    </xdr:to>
    <xdr:sp macro="" textlink="">
      <xdr:nvSpPr>
        <xdr:cNvPr id="633" name="フローチャート: 判断 632"/>
        <xdr:cNvSpPr/>
      </xdr:nvSpPr>
      <xdr:spPr>
        <a:xfrm>
          <a:off x="13652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57785</xdr:rowOff>
    </xdr:from>
    <xdr:ext cx="527050" cy="259080"/>
    <xdr:sp macro="" textlink="">
      <xdr:nvSpPr>
        <xdr:cNvPr id="634" name="テキスト ボックス 633"/>
        <xdr:cNvSpPr txBox="1"/>
      </xdr:nvSpPr>
      <xdr:spPr>
        <a:xfrm>
          <a:off x="13435965" y="12916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95250</xdr:rowOff>
    </xdr:from>
    <xdr:to xmlns:xdr="http://schemas.openxmlformats.org/drawingml/2006/spreadsheetDrawing">
      <xdr:col>67</xdr:col>
      <xdr:colOff>101600</xdr:colOff>
      <xdr:row>78</xdr:row>
      <xdr:rowOff>25400</xdr:rowOff>
    </xdr:to>
    <xdr:sp macro="" textlink="">
      <xdr:nvSpPr>
        <xdr:cNvPr id="635" name="フローチャート: 判断 634"/>
        <xdr:cNvSpPr/>
      </xdr:nvSpPr>
      <xdr:spPr>
        <a:xfrm>
          <a:off x="12763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16510</xdr:rowOff>
    </xdr:from>
    <xdr:ext cx="527050" cy="259080"/>
    <xdr:sp macro="" textlink="">
      <xdr:nvSpPr>
        <xdr:cNvPr id="636" name="テキスト ボックス 635"/>
        <xdr:cNvSpPr txBox="1"/>
      </xdr:nvSpPr>
      <xdr:spPr>
        <a:xfrm>
          <a:off x="12546965" y="13389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55245</xdr:rowOff>
    </xdr:from>
    <xdr:to xmlns:xdr="http://schemas.openxmlformats.org/drawingml/2006/spreadsheetDrawing">
      <xdr:col>85</xdr:col>
      <xdr:colOff>177800</xdr:colOff>
      <xdr:row>77</xdr:row>
      <xdr:rowOff>156845</xdr:rowOff>
    </xdr:to>
    <xdr:sp macro="" textlink="">
      <xdr:nvSpPr>
        <xdr:cNvPr id="642" name="楕円 641"/>
        <xdr:cNvSpPr/>
      </xdr:nvSpPr>
      <xdr:spPr>
        <a:xfrm>
          <a:off x="162687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33655</xdr:rowOff>
    </xdr:from>
    <xdr:ext cx="534670" cy="258445"/>
    <xdr:sp macro="" textlink="">
      <xdr:nvSpPr>
        <xdr:cNvPr id="643" name="公債費該当値テキスト"/>
        <xdr:cNvSpPr txBox="1"/>
      </xdr:nvSpPr>
      <xdr:spPr>
        <a:xfrm>
          <a:off x="16370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59055</xdr:rowOff>
    </xdr:from>
    <xdr:to xmlns:xdr="http://schemas.openxmlformats.org/drawingml/2006/spreadsheetDrawing">
      <xdr:col>81</xdr:col>
      <xdr:colOff>101600</xdr:colOff>
      <xdr:row>77</xdr:row>
      <xdr:rowOff>160655</xdr:rowOff>
    </xdr:to>
    <xdr:sp macro="" textlink="">
      <xdr:nvSpPr>
        <xdr:cNvPr id="644" name="楕円 643"/>
        <xdr:cNvSpPr/>
      </xdr:nvSpPr>
      <xdr:spPr>
        <a:xfrm>
          <a:off x="15430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151765</xdr:rowOff>
    </xdr:from>
    <xdr:ext cx="527050" cy="259080"/>
    <xdr:sp macro="" textlink="">
      <xdr:nvSpPr>
        <xdr:cNvPr id="645" name="テキスト ボックス 644"/>
        <xdr:cNvSpPr txBox="1"/>
      </xdr:nvSpPr>
      <xdr:spPr>
        <a:xfrm>
          <a:off x="15213965" y="13353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52705</xdr:rowOff>
    </xdr:from>
    <xdr:to xmlns:xdr="http://schemas.openxmlformats.org/drawingml/2006/spreadsheetDrawing">
      <xdr:col>76</xdr:col>
      <xdr:colOff>165100</xdr:colOff>
      <xdr:row>77</xdr:row>
      <xdr:rowOff>154940</xdr:rowOff>
    </xdr:to>
    <xdr:sp macro="" textlink="">
      <xdr:nvSpPr>
        <xdr:cNvPr id="646" name="楕円 645"/>
        <xdr:cNvSpPr/>
      </xdr:nvSpPr>
      <xdr:spPr>
        <a:xfrm>
          <a:off x="14541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145415</xdr:rowOff>
    </xdr:from>
    <xdr:ext cx="527050" cy="251460"/>
    <xdr:sp macro="" textlink="">
      <xdr:nvSpPr>
        <xdr:cNvPr id="647" name="テキスト ボックス 646"/>
        <xdr:cNvSpPr txBox="1"/>
      </xdr:nvSpPr>
      <xdr:spPr>
        <a:xfrm>
          <a:off x="14324965" y="13347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61595</xdr:rowOff>
    </xdr:from>
    <xdr:to xmlns:xdr="http://schemas.openxmlformats.org/drawingml/2006/spreadsheetDrawing">
      <xdr:col>72</xdr:col>
      <xdr:colOff>38100</xdr:colOff>
      <xdr:row>77</xdr:row>
      <xdr:rowOff>163195</xdr:rowOff>
    </xdr:to>
    <xdr:sp macro="" textlink="">
      <xdr:nvSpPr>
        <xdr:cNvPr id="648" name="楕円 647"/>
        <xdr:cNvSpPr/>
      </xdr:nvSpPr>
      <xdr:spPr>
        <a:xfrm>
          <a:off x="13652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154940</xdr:rowOff>
    </xdr:from>
    <xdr:ext cx="527050" cy="251460"/>
    <xdr:sp macro="" textlink="">
      <xdr:nvSpPr>
        <xdr:cNvPr id="649" name="テキスト ボックス 648"/>
        <xdr:cNvSpPr txBox="1"/>
      </xdr:nvSpPr>
      <xdr:spPr>
        <a:xfrm>
          <a:off x="13435965" y="13356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68580</xdr:rowOff>
    </xdr:from>
    <xdr:to xmlns:xdr="http://schemas.openxmlformats.org/drawingml/2006/spreadsheetDrawing">
      <xdr:col>67</xdr:col>
      <xdr:colOff>101600</xdr:colOff>
      <xdr:row>77</xdr:row>
      <xdr:rowOff>170180</xdr:rowOff>
    </xdr:to>
    <xdr:sp macro="" textlink="">
      <xdr:nvSpPr>
        <xdr:cNvPr id="650" name="楕円 649"/>
        <xdr:cNvSpPr/>
      </xdr:nvSpPr>
      <xdr:spPr>
        <a:xfrm>
          <a:off x="12763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15240</xdr:rowOff>
    </xdr:from>
    <xdr:ext cx="527050" cy="259080"/>
    <xdr:sp macro="" textlink="">
      <xdr:nvSpPr>
        <xdr:cNvPr id="651" name="テキスト ボックス 650"/>
        <xdr:cNvSpPr txBox="1"/>
      </xdr:nvSpPr>
      <xdr:spPr>
        <a:xfrm>
          <a:off x="12546965" y="13045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0" name="テキスト ボックス 65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63" name="テキスト ボックス 662"/>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010" cy="251460"/>
    <xdr:sp macro="" textlink="">
      <xdr:nvSpPr>
        <xdr:cNvPr id="665" name="テキスト ボックス 664"/>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010" cy="251460"/>
    <xdr:sp macro="" textlink="">
      <xdr:nvSpPr>
        <xdr:cNvPr id="667" name="テキスト ボックス 666"/>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010" cy="251460"/>
    <xdr:sp macro="" textlink="">
      <xdr:nvSpPr>
        <xdr:cNvPr id="669" name="テキスト ボックス 668"/>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71" name="テキスト ボックス 670"/>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41275</xdr:rowOff>
    </xdr:from>
    <xdr:to xmlns:xdr="http://schemas.openxmlformats.org/drawingml/2006/spreadsheetDrawing">
      <xdr:col>85</xdr:col>
      <xdr:colOff>126365</xdr:colOff>
      <xdr:row>98</xdr:row>
      <xdr:rowOff>132080</xdr:rowOff>
    </xdr:to>
    <xdr:cxnSp macro="">
      <xdr:nvCxnSpPr>
        <xdr:cNvPr id="673" name="直線コネクタ 672"/>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135890</xdr:rowOff>
    </xdr:from>
    <xdr:ext cx="469900" cy="259080"/>
    <xdr:sp macro="" textlink="">
      <xdr:nvSpPr>
        <xdr:cNvPr id="674" name="積立金最小値テキスト"/>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75" name="直線コネクタ 67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159385</xdr:rowOff>
    </xdr:from>
    <xdr:ext cx="598805" cy="258445"/>
    <xdr:sp macro="" textlink="">
      <xdr:nvSpPr>
        <xdr:cNvPr id="676" name="積立金最大値テキスト"/>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41275</xdr:rowOff>
    </xdr:from>
    <xdr:to xmlns:xdr="http://schemas.openxmlformats.org/drawingml/2006/spreadsheetDrawing">
      <xdr:col>86</xdr:col>
      <xdr:colOff>25400</xdr:colOff>
      <xdr:row>90</xdr:row>
      <xdr:rowOff>41275</xdr:rowOff>
    </xdr:to>
    <xdr:cxnSp macro="">
      <xdr:nvCxnSpPr>
        <xdr:cNvPr id="677" name="直線コネクタ 676"/>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33020</xdr:rowOff>
    </xdr:from>
    <xdr:to xmlns:xdr="http://schemas.openxmlformats.org/drawingml/2006/spreadsheetDrawing">
      <xdr:col>85</xdr:col>
      <xdr:colOff>127000</xdr:colOff>
      <xdr:row>98</xdr:row>
      <xdr:rowOff>69850</xdr:rowOff>
    </xdr:to>
    <xdr:cxnSp macro="">
      <xdr:nvCxnSpPr>
        <xdr:cNvPr id="678" name="直線コネクタ 677"/>
        <xdr:cNvCxnSpPr/>
      </xdr:nvCxnSpPr>
      <xdr:spPr>
        <a:xfrm>
          <a:off x="15481300" y="168351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1460"/>
    <xdr:sp macro="" textlink="">
      <xdr:nvSpPr>
        <xdr:cNvPr id="679" name="積立金平均値テキスト"/>
        <xdr:cNvSpPr txBox="1"/>
      </xdr:nvSpPr>
      <xdr:spPr>
        <a:xfrm>
          <a:off x="16370300" y="16511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680" name="フローチャート: 判断 679"/>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33020</xdr:rowOff>
    </xdr:from>
    <xdr:to xmlns:xdr="http://schemas.openxmlformats.org/drawingml/2006/spreadsheetDrawing">
      <xdr:col>81</xdr:col>
      <xdr:colOff>50800</xdr:colOff>
      <xdr:row>98</xdr:row>
      <xdr:rowOff>43815</xdr:rowOff>
    </xdr:to>
    <xdr:cxnSp macro="">
      <xdr:nvCxnSpPr>
        <xdr:cNvPr id="681" name="直線コネクタ 680"/>
        <xdr:cNvCxnSpPr/>
      </xdr:nvCxnSpPr>
      <xdr:spPr>
        <a:xfrm flipV="1">
          <a:off x="14592300" y="168351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682" name="フローチャート: 判断 681"/>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23495</xdr:rowOff>
    </xdr:from>
    <xdr:ext cx="527050" cy="259080"/>
    <xdr:sp macro="" textlink="">
      <xdr:nvSpPr>
        <xdr:cNvPr id="683" name="テキスト ボックス 682"/>
        <xdr:cNvSpPr txBox="1"/>
      </xdr:nvSpPr>
      <xdr:spPr>
        <a:xfrm>
          <a:off x="15213965" y="16482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43815</xdr:rowOff>
    </xdr:from>
    <xdr:to xmlns:xdr="http://schemas.openxmlformats.org/drawingml/2006/spreadsheetDrawing">
      <xdr:col>76</xdr:col>
      <xdr:colOff>114300</xdr:colOff>
      <xdr:row>98</xdr:row>
      <xdr:rowOff>101600</xdr:rowOff>
    </xdr:to>
    <xdr:cxnSp macro="">
      <xdr:nvCxnSpPr>
        <xdr:cNvPr id="684" name="直線コネクタ 683"/>
        <xdr:cNvCxnSpPr/>
      </xdr:nvCxnSpPr>
      <xdr:spPr>
        <a:xfrm flipV="1">
          <a:off x="13703300" y="16845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685" name="フローチャート: 判断 684"/>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166370</xdr:rowOff>
    </xdr:from>
    <xdr:ext cx="527050" cy="251460"/>
    <xdr:sp macro="" textlink="">
      <xdr:nvSpPr>
        <xdr:cNvPr id="686" name="テキスト ボックス 685"/>
        <xdr:cNvSpPr txBox="1"/>
      </xdr:nvSpPr>
      <xdr:spPr>
        <a:xfrm>
          <a:off x="14324965" y="16454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101600</xdr:rowOff>
    </xdr:from>
    <xdr:to xmlns:xdr="http://schemas.openxmlformats.org/drawingml/2006/spreadsheetDrawing">
      <xdr:col>71</xdr:col>
      <xdr:colOff>177800</xdr:colOff>
      <xdr:row>98</xdr:row>
      <xdr:rowOff>114300</xdr:rowOff>
    </xdr:to>
    <xdr:cxnSp macro="">
      <xdr:nvCxnSpPr>
        <xdr:cNvPr id="687" name="直線コネクタ 686"/>
        <xdr:cNvCxnSpPr/>
      </xdr:nvCxnSpPr>
      <xdr:spPr>
        <a:xfrm flipV="1">
          <a:off x="12814300" y="1690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88" name="フローチャート: 判断 687"/>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60960</xdr:rowOff>
    </xdr:from>
    <xdr:ext cx="527050" cy="259080"/>
    <xdr:sp macro="" textlink="">
      <xdr:nvSpPr>
        <xdr:cNvPr id="689" name="テキスト ボックス 688"/>
        <xdr:cNvSpPr txBox="1"/>
      </xdr:nvSpPr>
      <xdr:spPr>
        <a:xfrm>
          <a:off x="13435965" y="16520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32385</xdr:rowOff>
    </xdr:from>
    <xdr:to xmlns:xdr="http://schemas.openxmlformats.org/drawingml/2006/spreadsheetDrawing">
      <xdr:col>67</xdr:col>
      <xdr:colOff>101600</xdr:colOff>
      <xdr:row>98</xdr:row>
      <xdr:rowOff>133985</xdr:rowOff>
    </xdr:to>
    <xdr:sp macro="" textlink="">
      <xdr:nvSpPr>
        <xdr:cNvPr id="690" name="フローチャート: 判断 689"/>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150495</xdr:rowOff>
    </xdr:from>
    <xdr:ext cx="527050" cy="259080"/>
    <xdr:sp macro="" textlink="">
      <xdr:nvSpPr>
        <xdr:cNvPr id="691" name="テキスト ボックス 690"/>
        <xdr:cNvSpPr txBox="1"/>
      </xdr:nvSpPr>
      <xdr:spPr>
        <a:xfrm>
          <a:off x="12546965" y="16609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19050</xdr:rowOff>
    </xdr:from>
    <xdr:to xmlns:xdr="http://schemas.openxmlformats.org/drawingml/2006/spreadsheetDrawing">
      <xdr:col>85</xdr:col>
      <xdr:colOff>177800</xdr:colOff>
      <xdr:row>98</xdr:row>
      <xdr:rowOff>120650</xdr:rowOff>
    </xdr:to>
    <xdr:sp macro="" textlink="">
      <xdr:nvSpPr>
        <xdr:cNvPr id="697" name="楕円 696"/>
        <xdr:cNvSpPr/>
      </xdr:nvSpPr>
      <xdr:spPr>
        <a:xfrm>
          <a:off x="16268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105410</xdr:rowOff>
    </xdr:from>
    <xdr:ext cx="534670" cy="259080"/>
    <xdr:sp macro="" textlink="">
      <xdr:nvSpPr>
        <xdr:cNvPr id="698" name="積立金該当値テキスト"/>
        <xdr:cNvSpPr txBox="1"/>
      </xdr:nvSpPr>
      <xdr:spPr>
        <a:xfrm>
          <a:off x="16370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153670</xdr:rowOff>
    </xdr:from>
    <xdr:to xmlns:xdr="http://schemas.openxmlformats.org/drawingml/2006/spreadsheetDrawing">
      <xdr:col>81</xdr:col>
      <xdr:colOff>101600</xdr:colOff>
      <xdr:row>98</xdr:row>
      <xdr:rowOff>83820</xdr:rowOff>
    </xdr:to>
    <xdr:sp macro="" textlink="">
      <xdr:nvSpPr>
        <xdr:cNvPr id="699" name="楕円 698"/>
        <xdr:cNvSpPr/>
      </xdr:nvSpPr>
      <xdr:spPr>
        <a:xfrm>
          <a:off x="15430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74930</xdr:rowOff>
    </xdr:from>
    <xdr:ext cx="527050" cy="251460"/>
    <xdr:sp macro="" textlink="">
      <xdr:nvSpPr>
        <xdr:cNvPr id="700" name="テキスト ボックス 699"/>
        <xdr:cNvSpPr txBox="1"/>
      </xdr:nvSpPr>
      <xdr:spPr>
        <a:xfrm>
          <a:off x="15213965" y="16877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701" name="楕円 700"/>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7050" cy="251460"/>
    <xdr:sp macro="" textlink="">
      <xdr:nvSpPr>
        <xdr:cNvPr id="702" name="テキスト ボックス 701"/>
        <xdr:cNvSpPr txBox="1"/>
      </xdr:nvSpPr>
      <xdr:spPr>
        <a:xfrm>
          <a:off x="14324965" y="16888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50800</xdr:rowOff>
    </xdr:from>
    <xdr:to xmlns:xdr="http://schemas.openxmlformats.org/drawingml/2006/spreadsheetDrawing">
      <xdr:col>72</xdr:col>
      <xdr:colOff>38100</xdr:colOff>
      <xdr:row>98</xdr:row>
      <xdr:rowOff>152400</xdr:rowOff>
    </xdr:to>
    <xdr:sp macro="" textlink="">
      <xdr:nvSpPr>
        <xdr:cNvPr id="703" name="楕円 702"/>
        <xdr:cNvSpPr/>
      </xdr:nvSpPr>
      <xdr:spPr>
        <a:xfrm>
          <a:off x="13652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143510</xdr:rowOff>
    </xdr:from>
    <xdr:ext cx="462280" cy="251460"/>
    <xdr:sp macro="" textlink="">
      <xdr:nvSpPr>
        <xdr:cNvPr id="704" name="テキスト ボックス 703"/>
        <xdr:cNvSpPr txBox="1"/>
      </xdr:nvSpPr>
      <xdr:spPr>
        <a:xfrm>
          <a:off x="13468350" y="16945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63500</xdr:rowOff>
    </xdr:from>
    <xdr:to xmlns:xdr="http://schemas.openxmlformats.org/drawingml/2006/spreadsheetDrawing">
      <xdr:col>67</xdr:col>
      <xdr:colOff>101600</xdr:colOff>
      <xdr:row>98</xdr:row>
      <xdr:rowOff>165100</xdr:rowOff>
    </xdr:to>
    <xdr:sp macro="" textlink="">
      <xdr:nvSpPr>
        <xdr:cNvPr id="705" name="楕円 704"/>
        <xdr:cNvSpPr/>
      </xdr:nvSpPr>
      <xdr:spPr>
        <a:xfrm>
          <a:off x="12763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156210</xdr:rowOff>
    </xdr:from>
    <xdr:ext cx="462280" cy="251460"/>
    <xdr:sp macro="" textlink="">
      <xdr:nvSpPr>
        <xdr:cNvPr id="706" name="テキスト ボックス 705"/>
        <xdr:cNvSpPr txBox="1"/>
      </xdr:nvSpPr>
      <xdr:spPr>
        <a:xfrm>
          <a:off x="12579350" y="169583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5" name="テキスト ボックス 714"/>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18" name="テキスト ボックス 717"/>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1460"/>
    <xdr:sp macro="" textlink="">
      <xdr:nvSpPr>
        <xdr:cNvPr id="720" name="テキスト ボックス 719"/>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1460"/>
    <xdr:sp macro="" textlink="">
      <xdr:nvSpPr>
        <xdr:cNvPr id="722" name="テキスト ボックス 721"/>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1460"/>
    <xdr:sp macro="" textlink="">
      <xdr:nvSpPr>
        <xdr:cNvPr id="724" name="テキスト ボックス 723"/>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26" name="テキスト ボックス 72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32385</xdr:rowOff>
    </xdr:from>
    <xdr:to xmlns:xdr="http://schemas.openxmlformats.org/drawingml/2006/spreadsheetDrawing">
      <xdr:col>116</xdr:col>
      <xdr:colOff>62865</xdr:colOff>
      <xdr:row>38</xdr:row>
      <xdr:rowOff>139700</xdr:rowOff>
    </xdr:to>
    <xdr:cxnSp macro="">
      <xdr:nvCxnSpPr>
        <xdr:cNvPr id="728" name="直線コネクタ 727"/>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29"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150495</xdr:rowOff>
    </xdr:from>
    <xdr:ext cx="534670" cy="259080"/>
    <xdr:sp macro="" textlink="">
      <xdr:nvSpPr>
        <xdr:cNvPr id="731" name="投資及び出資金最大値テキスト"/>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32385</xdr:rowOff>
    </xdr:from>
    <xdr:to xmlns:xdr="http://schemas.openxmlformats.org/drawingml/2006/spreadsheetDrawing">
      <xdr:col>116</xdr:col>
      <xdr:colOff>152400</xdr:colOff>
      <xdr:row>31</xdr:row>
      <xdr:rowOff>32385</xdr:rowOff>
    </xdr:to>
    <xdr:cxnSp macro="">
      <xdr:nvCxnSpPr>
        <xdr:cNvPr id="732" name="直線コネクタ 731"/>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66675</xdr:rowOff>
    </xdr:from>
    <xdr:to xmlns:xdr="http://schemas.openxmlformats.org/drawingml/2006/spreadsheetDrawing">
      <xdr:col>116</xdr:col>
      <xdr:colOff>63500</xdr:colOff>
      <xdr:row>38</xdr:row>
      <xdr:rowOff>96520</xdr:rowOff>
    </xdr:to>
    <xdr:cxnSp macro="">
      <xdr:nvCxnSpPr>
        <xdr:cNvPr id="733" name="直線コネクタ 732"/>
        <xdr:cNvCxnSpPr/>
      </xdr:nvCxnSpPr>
      <xdr:spPr>
        <a:xfrm>
          <a:off x="21323300" y="65817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31115</xdr:rowOff>
    </xdr:from>
    <xdr:ext cx="469900" cy="251460"/>
    <xdr:sp macro="" textlink="">
      <xdr:nvSpPr>
        <xdr:cNvPr id="734" name="投資及び出資金平均値テキスト"/>
        <xdr:cNvSpPr txBox="1"/>
      </xdr:nvSpPr>
      <xdr:spPr>
        <a:xfrm>
          <a:off x="22212300" y="637476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xdr:rowOff>
    </xdr:from>
    <xdr:to xmlns:xdr="http://schemas.openxmlformats.org/drawingml/2006/spreadsheetDrawing">
      <xdr:col>116</xdr:col>
      <xdr:colOff>114300</xdr:colOff>
      <xdr:row>38</xdr:row>
      <xdr:rowOff>109855</xdr:rowOff>
    </xdr:to>
    <xdr:sp macro="" textlink="">
      <xdr:nvSpPr>
        <xdr:cNvPr id="735" name="フローチャート: 判断 734"/>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66675</xdr:rowOff>
    </xdr:from>
    <xdr:to xmlns:xdr="http://schemas.openxmlformats.org/drawingml/2006/spreadsheetDrawing">
      <xdr:col>111</xdr:col>
      <xdr:colOff>177800</xdr:colOff>
      <xdr:row>38</xdr:row>
      <xdr:rowOff>66675</xdr:rowOff>
    </xdr:to>
    <xdr:cxnSp macro="">
      <xdr:nvCxnSpPr>
        <xdr:cNvPr id="736" name="直線コネクタ 735"/>
        <xdr:cNvCxnSpPr/>
      </xdr:nvCxnSpPr>
      <xdr:spPr>
        <a:xfrm flipV="1">
          <a:off x="20434300" y="6581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33655</xdr:rowOff>
    </xdr:from>
    <xdr:to xmlns:xdr="http://schemas.openxmlformats.org/drawingml/2006/spreadsheetDrawing">
      <xdr:col>112</xdr:col>
      <xdr:colOff>38100</xdr:colOff>
      <xdr:row>38</xdr:row>
      <xdr:rowOff>135255</xdr:rowOff>
    </xdr:to>
    <xdr:sp macro="" textlink="">
      <xdr:nvSpPr>
        <xdr:cNvPr id="737" name="フローチャート: 判断 736"/>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126365</xdr:rowOff>
    </xdr:from>
    <xdr:ext cx="462280" cy="259080"/>
    <xdr:sp macro="" textlink="">
      <xdr:nvSpPr>
        <xdr:cNvPr id="738" name="テキスト ボックス 737"/>
        <xdr:cNvSpPr txBox="1"/>
      </xdr:nvSpPr>
      <xdr:spPr>
        <a:xfrm>
          <a:off x="21088350" y="6641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66675</xdr:rowOff>
    </xdr:from>
    <xdr:to xmlns:xdr="http://schemas.openxmlformats.org/drawingml/2006/spreadsheetDrawing">
      <xdr:col>107</xdr:col>
      <xdr:colOff>50800</xdr:colOff>
      <xdr:row>38</xdr:row>
      <xdr:rowOff>78740</xdr:rowOff>
    </xdr:to>
    <xdr:cxnSp macro="">
      <xdr:nvCxnSpPr>
        <xdr:cNvPr id="739" name="直線コネクタ 738"/>
        <xdr:cNvCxnSpPr/>
      </xdr:nvCxnSpPr>
      <xdr:spPr>
        <a:xfrm flipV="1">
          <a:off x="19545300" y="6581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147320</xdr:rowOff>
    </xdr:to>
    <xdr:sp macro="" textlink="">
      <xdr:nvSpPr>
        <xdr:cNvPr id="740" name="フローチャート: 判断 739"/>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138430</xdr:rowOff>
    </xdr:from>
    <xdr:ext cx="462280" cy="259080"/>
    <xdr:sp macro="" textlink="">
      <xdr:nvSpPr>
        <xdr:cNvPr id="741" name="テキスト ボックス 740"/>
        <xdr:cNvSpPr txBox="1"/>
      </xdr:nvSpPr>
      <xdr:spPr>
        <a:xfrm>
          <a:off x="20199350" y="66535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123825</xdr:rowOff>
    </xdr:from>
    <xdr:to xmlns:xdr="http://schemas.openxmlformats.org/drawingml/2006/spreadsheetDrawing">
      <xdr:col>102</xdr:col>
      <xdr:colOff>114300</xdr:colOff>
      <xdr:row>38</xdr:row>
      <xdr:rowOff>78740</xdr:rowOff>
    </xdr:to>
    <xdr:cxnSp macro="">
      <xdr:nvCxnSpPr>
        <xdr:cNvPr id="742" name="直線コネクタ 741"/>
        <xdr:cNvCxnSpPr/>
      </xdr:nvCxnSpPr>
      <xdr:spPr>
        <a:xfrm>
          <a:off x="18656300" y="646747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150495</xdr:rowOff>
    </xdr:to>
    <xdr:sp macro="" textlink="">
      <xdr:nvSpPr>
        <xdr:cNvPr id="743" name="フローチャート: 判断 742"/>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141605</xdr:rowOff>
    </xdr:from>
    <xdr:ext cx="462280" cy="259080"/>
    <xdr:sp macro="" textlink="">
      <xdr:nvSpPr>
        <xdr:cNvPr id="744" name="テキスト ボックス 743"/>
        <xdr:cNvSpPr txBox="1"/>
      </xdr:nvSpPr>
      <xdr:spPr>
        <a:xfrm>
          <a:off x="19310350" y="66567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53975</xdr:rowOff>
    </xdr:from>
    <xdr:to xmlns:xdr="http://schemas.openxmlformats.org/drawingml/2006/spreadsheetDrawing">
      <xdr:col>98</xdr:col>
      <xdr:colOff>38100</xdr:colOff>
      <xdr:row>38</xdr:row>
      <xdr:rowOff>155575</xdr:rowOff>
    </xdr:to>
    <xdr:sp macro="" textlink="">
      <xdr:nvSpPr>
        <xdr:cNvPr id="745" name="フローチャート: 判断 744"/>
        <xdr:cNvSpPr/>
      </xdr:nvSpPr>
      <xdr:spPr>
        <a:xfrm>
          <a:off x="18605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146685</xdr:rowOff>
    </xdr:from>
    <xdr:ext cx="462280" cy="251460"/>
    <xdr:sp macro="" textlink="">
      <xdr:nvSpPr>
        <xdr:cNvPr id="746" name="テキスト ボックス 745"/>
        <xdr:cNvSpPr txBox="1"/>
      </xdr:nvSpPr>
      <xdr:spPr>
        <a:xfrm>
          <a:off x="18421350" y="66617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45720</xdr:rowOff>
    </xdr:from>
    <xdr:to xmlns:xdr="http://schemas.openxmlformats.org/drawingml/2006/spreadsheetDrawing">
      <xdr:col>116</xdr:col>
      <xdr:colOff>114300</xdr:colOff>
      <xdr:row>38</xdr:row>
      <xdr:rowOff>147320</xdr:rowOff>
    </xdr:to>
    <xdr:sp macro="" textlink="">
      <xdr:nvSpPr>
        <xdr:cNvPr id="752" name="楕円 751"/>
        <xdr:cNvSpPr/>
      </xdr:nvSpPr>
      <xdr:spPr>
        <a:xfrm>
          <a:off x="22110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158115</xdr:rowOff>
    </xdr:from>
    <xdr:ext cx="469900" cy="251460"/>
    <xdr:sp macro="" textlink="">
      <xdr:nvSpPr>
        <xdr:cNvPr id="753" name="投資及び出資金該当値テキスト"/>
        <xdr:cNvSpPr txBox="1"/>
      </xdr:nvSpPr>
      <xdr:spPr>
        <a:xfrm>
          <a:off x="22212300" y="65017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54" name="楕円 753"/>
        <xdr:cNvSpPr/>
      </xdr:nvSpPr>
      <xdr:spPr>
        <a:xfrm>
          <a:off x="2127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133985</xdr:rowOff>
    </xdr:from>
    <xdr:ext cx="462280" cy="251460"/>
    <xdr:sp macro="" textlink="">
      <xdr:nvSpPr>
        <xdr:cNvPr id="755" name="テキスト ボックス 754"/>
        <xdr:cNvSpPr txBox="1"/>
      </xdr:nvSpPr>
      <xdr:spPr>
        <a:xfrm>
          <a:off x="21088350" y="63061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15875</xdr:rowOff>
    </xdr:from>
    <xdr:to xmlns:xdr="http://schemas.openxmlformats.org/drawingml/2006/spreadsheetDrawing">
      <xdr:col>107</xdr:col>
      <xdr:colOff>101600</xdr:colOff>
      <xdr:row>38</xdr:row>
      <xdr:rowOff>117475</xdr:rowOff>
    </xdr:to>
    <xdr:sp macro="" textlink="">
      <xdr:nvSpPr>
        <xdr:cNvPr id="756" name="楕円 755"/>
        <xdr:cNvSpPr/>
      </xdr:nvSpPr>
      <xdr:spPr>
        <a:xfrm>
          <a:off x="2038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134620</xdr:rowOff>
    </xdr:from>
    <xdr:ext cx="462280" cy="251460"/>
    <xdr:sp macro="" textlink="">
      <xdr:nvSpPr>
        <xdr:cNvPr id="757" name="テキスト ボックス 756"/>
        <xdr:cNvSpPr txBox="1"/>
      </xdr:nvSpPr>
      <xdr:spPr>
        <a:xfrm>
          <a:off x="20199350" y="6306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27940</xdr:rowOff>
    </xdr:from>
    <xdr:to xmlns:xdr="http://schemas.openxmlformats.org/drawingml/2006/spreadsheetDrawing">
      <xdr:col>102</xdr:col>
      <xdr:colOff>165100</xdr:colOff>
      <xdr:row>38</xdr:row>
      <xdr:rowOff>129540</xdr:rowOff>
    </xdr:to>
    <xdr:sp macro="" textlink="">
      <xdr:nvSpPr>
        <xdr:cNvPr id="758" name="楕円 757"/>
        <xdr:cNvSpPr/>
      </xdr:nvSpPr>
      <xdr:spPr>
        <a:xfrm>
          <a:off x="1949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146050</xdr:rowOff>
    </xdr:from>
    <xdr:ext cx="462280" cy="251460"/>
    <xdr:sp macro="" textlink="">
      <xdr:nvSpPr>
        <xdr:cNvPr id="759" name="テキスト ボックス 758"/>
        <xdr:cNvSpPr txBox="1"/>
      </xdr:nvSpPr>
      <xdr:spPr>
        <a:xfrm>
          <a:off x="19310350" y="6318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73025</xdr:rowOff>
    </xdr:from>
    <xdr:to xmlns:xdr="http://schemas.openxmlformats.org/drawingml/2006/spreadsheetDrawing">
      <xdr:col>98</xdr:col>
      <xdr:colOff>38100</xdr:colOff>
      <xdr:row>38</xdr:row>
      <xdr:rowOff>3175</xdr:rowOff>
    </xdr:to>
    <xdr:sp macro="" textlink="">
      <xdr:nvSpPr>
        <xdr:cNvPr id="760" name="楕円 759"/>
        <xdr:cNvSpPr/>
      </xdr:nvSpPr>
      <xdr:spPr>
        <a:xfrm>
          <a:off x="18605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19685</xdr:rowOff>
    </xdr:from>
    <xdr:ext cx="462280" cy="251460"/>
    <xdr:sp macro="" textlink="">
      <xdr:nvSpPr>
        <xdr:cNvPr id="761" name="テキスト ボックス 760"/>
        <xdr:cNvSpPr txBox="1"/>
      </xdr:nvSpPr>
      <xdr:spPr>
        <a:xfrm>
          <a:off x="18421350" y="61918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0" name="テキスト ボックス 76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2" name="直線コネクタ 77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1300" cy="251460"/>
    <xdr:sp macro="" textlink="">
      <xdr:nvSpPr>
        <xdr:cNvPr id="773" name="テキスト ボックス 772"/>
        <xdr:cNvSpPr txBox="1"/>
      </xdr:nvSpPr>
      <xdr:spPr>
        <a:xfrm>
          <a:off x="18039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1460"/>
    <xdr:sp macro="" textlink="">
      <xdr:nvSpPr>
        <xdr:cNvPr id="775" name="テキスト ボックス 774"/>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76" name="直線コネクタ 77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1460"/>
    <xdr:sp macro="" textlink="">
      <xdr:nvSpPr>
        <xdr:cNvPr id="777" name="テキスト ボックス 776"/>
        <xdr:cNvSpPr txBox="1"/>
      </xdr:nvSpPr>
      <xdr:spPr>
        <a:xfrm>
          <a:off x="17756505" y="8684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79" name="テキスト ボックス 77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16510</xdr:rowOff>
    </xdr:from>
    <xdr:to xmlns:xdr="http://schemas.openxmlformats.org/drawingml/2006/spreadsheetDrawing">
      <xdr:col>116</xdr:col>
      <xdr:colOff>62865</xdr:colOff>
      <xdr:row>58</xdr:row>
      <xdr:rowOff>25400</xdr:rowOff>
    </xdr:to>
    <xdr:cxnSp macro="">
      <xdr:nvCxnSpPr>
        <xdr:cNvPr id="781" name="直線コネクタ 780"/>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782"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3" name="直線コネクタ 78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134620</xdr:rowOff>
    </xdr:from>
    <xdr:ext cx="534670" cy="251460"/>
    <xdr:sp macro="" textlink="">
      <xdr:nvSpPr>
        <xdr:cNvPr id="784" name="貸付金最大値テキスト"/>
        <xdr:cNvSpPr txBox="1"/>
      </xdr:nvSpPr>
      <xdr:spPr>
        <a:xfrm>
          <a:off x="22212300" y="8535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16510</xdr:rowOff>
    </xdr:from>
    <xdr:to xmlns:xdr="http://schemas.openxmlformats.org/drawingml/2006/spreadsheetDrawing">
      <xdr:col>116</xdr:col>
      <xdr:colOff>152400</xdr:colOff>
      <xdr:row>51</xdr:row>
      <xdr:rowOff>16510</xdr:rowOff>
    </xdr:to>
    <xdr:cxnSp macro="">
      <xdr:nvCxnSpPr>
        <xdr:cNvPr id="785" name="直線コネクタ 784"/>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38735</xdr:rowOff>
    </xdr:from>
    <xdr:to xmlns:xdr="http://schemas.openxmlformats.org/drawingml/2006/spreadsheetDrawing">
      <xdr:col>116</xdr:col>
      <xdr:colOff>63500</xdr:colOff>
      <xdr:row>57</xdr:row>
      <xdr:rowOff>43815</xdr:rowOff>
    </xdr:to>
    <xdr:cxnSp macro="">
      <xdr:nvCxnSpPr>
        <xdr:cNvPr id="786" name="直線コネクタ 785"/>
        <xdr:cNvCxnSpPr/>
      </xdr:nvCxnSpPr>
      <xdr:spPr>
        <a:xfrm>
          <a:off x="21323300" y="98113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26670</xdr:rowOff>
    </xdr:from>
    <xdr:ext cx="469900" cy="259080"/>
    <xdr:sp macro="" textlink="">
      <xdr:nvSpPr>
        <xdr:cNvPr id="787" name="貸付金平均値テキスト"/>
        <xdr:cNvSpPr txBox="1"/>
      </xdr:nvSpPr>
      <xdr:spPr>
        <a:xfrm>
          <a:off x="22212300" y="9799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88" name="フローチャート: 判断 787"/>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32385</xdr:rowOff>
    </xdr:from>
    <xdr:to xmlns:xdr="http://schemas.openxmlformats.org/drawingml/2006/spreadsheetDrawing">
      <xdr:col>111</xdr:col>
      <xdr:colOff>177800</xdr:colOff>
      <xdr:row>57</xdr:row>
      <xdr:rowOff>38735</xdr:rowOff>
    </xdr:to>
    <xdr:cxnSp macro="">
      <xdr:nvCxnSpPr>
        <xdr:cNvPr id="789" name="直線コネクタ 788"/>
        <xdr:cNvCxnSpPr/>
      </xdr:nvCxnSpPr>
      <xdr:spPr>
        <a:xfrm>
          <a:off x="20434300" y="9805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48260</xdr:rowOff>
    </xdr:from>
    <xdr:to xmlns:xdr="http://schemas.openxmlformats.org/drawingml/2006/spreadsheetDrawing">
      <xdr:col>112</xdr:col>
      <xdr:colOff>38100</xdr:colOff>
      <xdr:row>57</xdr:row>
      <xdr:rowOff>149860</xdr:rowOff>
    </xdr:to>
    <xdr:sp macro="" textlink="">
      <xdr:nvSpPr>
        <xdr:cNvPr id="790" name="フローチャート: 判断 789"/>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140970</xdr:rowOff>
    </xdr:from>
    <xdr:ext cx="462280" cy="259080"/>
    <xdr:sp macro="" textlink="">
      <xdr:nvSpPr>
        <xdr:cNvPr id="791" name="テキスト ボックス 790"/>
        <xdr:cNvSpPr txBox="1"/>
      </xdr:nvSpPr>
      <xdr:spPr>
        <a:xfrm>
          <a:off x="21088350" y="99136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26035</xdr:rowOff>
    </xdr:from>
    <xdr:to xmlns:xdr="http://schemas.openxmlformats.org/drawingml/2006/spreadsheetDrawing">
      <xdr:col>107</xdr:col>
      <xdr:colOff>50800</xdr:colOff>
      <xdr:row>57</xdr:row>
      <xdr:rowOff>32385</xdr:rowOff>
    </xdr:to>
    <xdr:cxnSp macro="">
      <xdr:nvCxnSpPr>
        <xdr:cNvPr id="792" name="直線コネクタ 791"/>
        <xdr:cNvCxnSpPr/>
      </xdr:nvCxnSpPr>
      <xdr:spPr>
        <a:xfrm>
          <a:off x="19545300" y="9798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74930</xdr:rowOff>
    </xdr:from>
    <xdr:to xmlns:xdr="http://schemas.openxmlformats.org/drawingml/2006/spreadsheetDrawing">
      <xdr:col>107</xdr:col>
      <xdr:colOff>101600</xdr:colOff>
      <xdr:row>57</xdr:row>
      <xdr:rowOff>5080</xdr:rowOff>
    </xdr:to>
    <xdr:sp macro="" textlink="">
      <xdr:nvSpPr>
        <xdr:cNvPr id="793" name="フローチャート: 判断 792"/>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21590</xdr:rowOff>
    </xdr:from>
    <xdr:ext cx="462280" cy="259080"/>
    <xdr:sp macro="" textlink="">
      <xdr:nvSpPr>
        <xdr:cNvPr id="794" name="テキスト ボックス 793"/>
        <xdr:cNvSpPr txBox="1"/>
      </xdr:nvSpPr>
      <xdr:spPr>
        <a:xfrm>
          <a:off x="20199350" y="9451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26035</xdr:rowOff>
    </xdr:from>
    <xdr:to xmlns:xdr="http://schemas.openxmlformats.org/drawingml/2006/spreadsheetDrawing">
      <xdr:col>102</xdr:col>
      <xdr:colOff>114300</xdr:colOff>
      <xdr:row>57</xdr:row>
      <xdr:rowOff>52070</xdr:rowOff>
    </xdr:to>
    <xdr:cxnSp macro="">
      <xdr:nvCxnSpPr>
        <xdr:cNvPr id="795" name="直線コネクタ 794"/>
        <xdr:cNvCxnSpPr/>
      </xdr:nvCxnSpPr>
      <xdr:spPr>
        <a:xfrm flipV="1">
          <a:off x="18656300" y="97986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113030</xdr:rowOff>
    </xdr:from>
    <xdr:to xmlns:xdr="http://schemas.openxmlformats.org/drawingml/2006/spreadsheetDrawing">
      <xdr:col>102</xdr:col>
      <xdr:colOff>165100</xdr:colOff>
      <xdr:row>57</xdr:row>
      <xdr:rowOff>43180</xdr:rowOff>
    </xdr:to>
    <xdr:sp macro="" textlink="">
      <xdr:nvSpPr>
        <xdr:cNvPr id="796" name="フローチャート: 判断 795"/>
        <xdr:cNvSpPr/>
      </xdr:nvSpPr>
      <xdr:spPr>
        <a:xfrm>
          <a:off x="19494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59690</xdr:rowOff>
    </xdr:from>
    <xdr:ext cx="462280" cy="259080"/>
    <xdr:sp macro="" textlink="">
      <xdr:nvSpPr>
        <xdr:cNvPr id="797" name="テキスト ボックス 796"/>
        <xdr:cNvSpPr txBox="1"/>
      </xdr:nvSpPr>
      <xdr:spPr>
        <a:xfrm>
          <a:off x="19310350" y="9489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69215</xdr:rowOff>
    </xdr:from>
    <xdr:to xmlns:xdr="http://schemas.openxmlformats.org/drawingml/2006/spreadsheetDrawing">
      <xdr:col>98</xdr:col>
      <xdr:colOff>38100</xdr:colOff>
      <xdr:row>57</xdr:row>
      <xdr:rowOff>170815</xdr:rowOff>
    </xdr:to>
    <xdr:sp macro="" textlink="">
      <xdr:nvSpPr>
        <xdr:cNvPr id="798" name="フローチャート: 判断 797"/>
        <xdr:cNvSpPr/>
      </xdr:nvSpPr>
      <xdr:spPr>
        <a:xfrm>
          <a:off x="18605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161925</xdr:rowOff>
    </xdr:from>
    <xdr:ext cx="462280" cy="259080"/>
    <xdr:sp macro="" textlink="">
      <xdr:nvSpPr>
        <xdr:cNvPr id="799" name="テキスト ボックス 798"/>
        <xdr:cNvSpPr txBox="1"/>
      </xdr:nvSpPr>
      <xdr:spPr>
        <a:xfrm>
          <a:off x="18421350" y="99345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164465</xdr:rowOff>
    </xdr:from>
    <xdr:to xmlns:xdr="http://schemas.openxmlformats.org/drawingml/2006/spreadsheetDrawing">
      <xdr:col>116</xdr:col>
      <xdr:colOff>114300</xdr:colOff>
      <xdr:row>57</xdr:row>
      <xdr:rowOff>94615</xdr:rowOff>
    </xdr:to>
    <xdr:sp macro="" textlink="">
      <xdr:nvSpPr>
        <xdr:cNvPr id="805" name="楕円 804"/>
        <xdr:cNvSpPr/>
      </xdr:nvSpPr>
      <xdr:spPr>
        <a:xfrm>
          <a:off x="22110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15875</xdr:rowOff>
    </xdr:from>
    <xdr:ext cx="469900" cy="259080"/>
    <xdr:sp macro="" textlink="">
      <xdr:nvSpPr>
        <xdr:cNvPr id="806" name="貸付金該当値テキスト"/>
        <xdr:cNvSpPr txBox="1"/>
      </xdr:nvSpPr>
      <xdr:spPr>
        <a:xfrm>
          <a:off x="22212300" y="961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159385</xdr:rowOff>
    </xdr:from>
    <xdr:to xmlns:xdr="http://schemas.openxmlformats.org/drawingml/2006/spreadsheetDrawing">
      <xdr:col>112</xdr:col>
      <xdr:colOff>38100</xdr:colOff>
      <xdr:row>57</xdr:row>
      <xdr:rowOff>89535</xdr:rowOff>
    </xdr:to>
    <xdr:sp macro="" textlink="">
      <xdr:nvSpPr>
        <xdr:cNvPr id="807" name="楕円 806"/>
        <xdr:cNvSpPr/>
      </xdr:nvSpPr>
      <xdr:spPr>
        <a:xfrm>
          <a:off x="21272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106045</xdr:rowOff>
    </xdr:from>
    <xdr:ext cx="462280" cy="259080"/>
    <xdr:sp macro="" textlink="">
      <xdr:nvSpPr>
        <xdr:cNvPr id="808" name="テキスト ボックス 807"/>
        <xdr:cNvSpPr txBox="1"/>
      </xdr:nvSpPr>
      <xdr:spPr>
        <a:xfrm>
          <a:off x="21088350" y="95357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153035</xdr:rowOff>
    </xdr:from>
    <xdr:to xmlns:xdr="http://schemas.openxmlformats.org/drawingml/2006/spreadsheetDrawing">
      <xdr:col>107</xdr:col>
      <xdr:colOff>101600</xdr:colOff>
      <xdr:row>57</xdr:row>
      <xdr:rowOff>83185</xdr:rowOff>
    </xdr:to>
    <xdr:sp macro="" textlink="">
      <xdr:nvSpPr>
        <xdr:cNvPr id="809" name="楕円 808"/>
        <xdr:cNvSpPr/>
      </xdr:nvSpPr>
      <xdr:spPr>
        <a:xfrm>
          <a:off x="2038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62280" cy="251460"/>
    <xdr:sp macro="" textlink="">
      <xdr:nvSpPr>
        <xdr:cNvPr id="810" name="テキスト ボックス 809"/>
        <xdr:cNvSpPr txBox="1"/>
      </xdr:nvSpPr>
      <xdr:spPr>
        <a:xfrm>
          <a:off x="20199350" y="98475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146685</xdr:rowOff>
    </xdr:from>
    <xdr:to xmlns:xdr="http://schemas.openxmlformats.org/drawingml/2006/spreadsheetDrawing">
      <xdr:col>102</xdr:col>
      <xdr:colOff>165100</xdr:colOff>
      <xdr:row>57</xdr:row>
      <xdr:rowOff>76835</xdr:rowOff>
    </xdr:to>
    <xdr:sp macro="" textlink="">
      <xdr:nvSpPr>
        <xdr:cNvPr id="811" name="楕円 810"/>
        <xdr:cNvSpPr/>
      </xdr:nvSpPr>
      <xdr:spPr>
        <a:xfrm>
          <a:off x="19494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67945</xdr:rowOff>
    </xdr:from>
    <xdr:ext cx="462280" cy="258445"/>
    <xdr:sp macro="" textlink="">
      <xdr:nvSpPr>
        <xdr:cNvPr id="812" name="テキスト ボックス 811"/>
        <xdr:cNvSpPr txBox="1"/>
      </xdr:nvSpPr>
      <xdr:spPr>
        <a:xfrm>
          <a:off x="19310350" y="98405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635</xdr:rowOff>
    </xdr:from>
    <xdr:to xmlns:xdr="http://schemas.openxmlformats.org/drawingml/2006/spreadsheetDrawing">
      <xdr:col>98</xdr:col>
      <xdr:colOff>38100</xdr:colOff>
      <xdr:row>57</xdr:row>
      <xdr:rowOff>102235</xdr:rowOff>
    </xdr:to>
    <xdr:sp macro="" textlink="">
      <xdr:nvSpPr>
        <xdr:cNvPr id="813" name="楕円 812"/>
        <xdr:cNvSpPr/>
      </xdr:nvSpPr>
      <xdr:spPr>
        <a:xfrm>
          <a:off x="18605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118745</xdr:rowOff>
    </xdr:from>
    <xdr:ext cx="462280" cy="259080"/>
    <xdr:sp macro="" textlink="">
      <xdr:nvSpPr>
        <xdr:cNvPr id="814" name="テキスト ボックス 813"/>
        <xdr:cNvSpPr txBox="1"/>
      </xdr:nvSpPr>
      <xdr:spPr>
        <a:xfrm>
          <a:off x="18421350" y="95484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23" name="テキスト ボックス 822"/>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1300" cy="259080"/>
    <xdr:sp macro="" textlink="">
      <xdr:nvSpPr>
        <xdr:cNvPr id="826" name="テキスト ボックス 825"/>
        <xdr:cNvSpPr txBox="1"/>
      </xdr:nvSpPr>
      <xdr:spPr>
        <a:xfrm>
          <a:off x="18039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1460"/>
    <xdr:sp macro="" textlink="">
      <xdr:nvSpPr>
        <xdr:cNvPr id="828" name="テキスト ボックス 827"/>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88010" cy="259080"/>
    <xdr:sp macro="" textlink="">
      <xdr:nvSpPr>
        <xdr:cNvPr id="830" name="テキスト ボックス 829"/>
        <xdr:cNvSpPr txBox="1"/>
      </xdr:nvSpPr>
      <xdr:spPr>
        <a:xfrm>
          <a:off x="17692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88010" cy="251460"/>
    <xdr:sp macro="" textlink="">
      <xdr:nvSpPr>
        <xdr:cNvPr id="832" name="テキスト ボックス 831"/>
        <xdr:cNvSpPr txBox="1"/>
      </xdr:nvSpPr>
      <xdr:spPr>
        <a:xfrm>
          <a:off x="17692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010" cy="258445"/>
    <xdr:sp macro="" textlink="">
      <xdr:nvSpPr>
        <xdr:cNvPr id="834" name="テキスト ボックス 833"/>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010" cy="259080"/>
    <xdr:sp macro="" textlink="">
      <xdr:nvSpPr>
        <xdr:cNvPr id="836" name="テキスト ボックス 835"/>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38" name="テキスト ボックス 837"/>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27940</xdr:rowOff>
    </xdr:from>
    <xdr:to xmlns:xdr="http://schemas.openxmlformats.org/drawingml/2006/spreadsheetDrawing">
      <xdr:col>116</xdr:col>
      <xdr:colOff>62865</xdr:colOff>
      <xdr:row>78</xdr:row>
      <xdr:rowOff>81280</xdr:rowOff>
    </xdr:to>
    <xdr:cxnSp macro="">
      <xdr:nvCxnSpPr>
        <xdr:cNvPr id="840" name="直線コネクタ 839"/>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85090</xdr:rowOff>
    </xdr:from>
    <xdr:ext cx="534670" cy="259080"/>
    <xdr:sp macro="" textlink="">
      <xdr:nvSpPr>
        <xdr:cNvPr id="841" name="繰出金最小値テキスト"/>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81280</xdr:rowOff>
    </xdr:from>
    <xdr:to xmlns:xdr="http://schemas.openxmlformats.org/drawingml/2006/spreadsheetDrawing">
      <xdr:col>116</xdr:col>
      <xdr:colOff>152400</xdr:colOff>
      <xdr:row>78</xdr:row>
      <xdr:rowOff>81280</xdr:rowOff>
    </xdr:to>
    <xdr:cxnSp macro="">
      <xdr:nvCxnSpPr>
        <xdr:cNvPr id="842" name="直線コネクタ 841"/>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146685</xdr:rowOff>
    </xdr:from>
    <xdr:ext cx="598805" cy="251460"/>
    <xdr:sp macro="" textlink="">
      <xdr:nvSpPr>
        <xdr:cNvPr id="843" name="繰出金最大値テキスト"/>
        <xdr:cNvSpPr txBox="1"/>
      </xdr:nvSpPr>
      <xdr:spPr>
        <a:xfrm>
          <a:off x="22212300" y="11976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27940</xdr:rowOff>
    </xdr:from>
    <xdr:to xmlns:xdr="http://schemas.openxmlformats.org/drawingml/2006/spreadsheetDrawing">
      <xdr:col>116</xdr:col>
      <xdr:colOff>152400</xdr:colOff>
      <xdr:row>71</xdr:row>
      <xdr:rowOff>27940</xdr:rowOff>
    </xdr:to>
    <xdr:cxnSp macro="">
      <xdr:nvCxnSpPr>
        <xdr:cNvPr id="844" name="直線コネクタ 843"/>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2540</xdr:rowOff>
    </xdr:from>
    <xdr:to xmlns:xdr="http://schemas.openxmlformats.org/drawingml/2006/spreadsheetDrawing">
      <xdr:col>116</xdr:col>
      <xdr:colOff>63500</xdr:colOff>
      <xdr:row>78</xdr:row>
      <xdr:rowOff>18415</xdr:rowOff>
    </xdr:to>
    <xdr:cxnSp macro="">
      <xdr:nvCxnSpPr>
        <xdr:cNvPr id="845" name="直線コネクタ 844"/>
        <xdr:cNvCxnSpPr/>
      </xdr:nvCxnSpPr>
      <xdr:spPr>
        <a:xfrm flipV="1">
          <a:off x="21323300" y="133756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56515</xdr:rowOff>
    </xdr:from>
    <xdr:ext cx="534670" cy="258445"/>
    <xdr:sp macro="" textlink="">
      <xdr:nvSpPr>
        <xdr:cNvPr id="846" name="繰出金平均値テキスト"/>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33655</xdr:rowOff>
    </xdr:from>
    <xdr:to xmlns:xdr="http://schemas.openxmlformats.org/drawingml/2006/spreadsheetDrawing">
      <xdr:col>116</xdr:col>
      <xdr:colOff>114300</xdr:colOff>
      <xdr:row>77</xdr:row>
      <xdr:rowOff>135255</xdr:rowOff>
    </xdr:to>
    <xdr:sp macro="" textlink="">
      <xdr:nvSpPr>
        <xdr:cNvPr id="847" name="フローチャート: 判断 846"/>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18415</xdr:rowOff>
    </xdr:from>
    <xdr:to xmlns:xdr="http://schemas.openxmlformats.org/drawingml/2006/spreadsheetDrawing">
      <xdr:col>111</xdr:col>
      <xdr:colOff>177800</xdr:colOff>
      <xdr:row>78</xdr:row>
      <xdr:rowOff>21590</xdr:rowOff>
    </xdr:to>
    <xdr:cxnSp macro="">
      <xdr:nvCxnSpPr>
        <xdr:cNvPr id="848" name="直線コネクタ 847"/>
        <xdr:cNvCxnSpPr/>
      </xdr:nvCxnSpPr>
      <xdr:spPr>
        <a:xfrm flipV="1">
          <a:off x="20434300" y="133915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40640</xdr:rowOff>
    </xdr:from>
    <xdr:to xmlns:xdr="http://schemas.openxmlformats.org/drawingml/2006/spreadsheetDrawing">
      <xdr:col>112</xdr:col>
      <xdr:colOff>38100</xdr:colOff>
      <xdr:row>77</xdr:row>
      <xdr:rowOff>141605</xdr:rowOff>
    </xdr:to>
    <xdr:sp macro="" textlink="">
      <xdr:nvSpPr>
        <xdr:cNvPr id="849" name="フローチャート: 判断 848"/>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158115</xdr:rowOff>
    </xdr:from>
    <xdr:ext cx="527050" cy="251460"/>
    <xdr:sp macro="" textlink="">
      <xdr:nvSpPr>
        <xdr:cNvPr id="850" name="テキスト ボックス 849"/>
        <xdr:cNvSpPr txBox="1"/>
      </xdr:nvSpPr>
      <xdr:spPr>
        <a:xfrm>
          <a:off x="21055965" y="13016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21590</xdr:rowOff>
    </xdr:from>
    <xdr:to xmlns:xdr="http://schemas.openxmlformats.org/drawingml/2006/spreadsheetDrawing">
      <xdr:col>107</xdr:col>
      <xdr:colOff>50800</xdr:colOff>
      <xdr:row>78</xdr:row>
      <xdr:rowOff>29845</xdr:rowOff>
    </xdr:to>
    <xdr:cxnSp macro="">
      <xdr:nvCxnSpPr>
        <xdr:cNvPr id="851" name="直線コネクタ 850"/>
        <xdr:cNvCxnSpPr/>
      </xdr:nvCxnSpPr>
      <xdr:spPr>
        <a:xfrm flipV="1">
          <a:off x="19545300" y="13394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42545</xdr:rowOff>
    </xdr:from>
    <xdr:to xmlns:xdr="http://schemas.openxmlformats.org/drawingml/2006/spreadsheetDrawing">
      <xdr:col>107</xdr:col>
      <xdr:colOff>101600</xdr:colOff>
      <xdr:row>77</xdr:row>
      <xdr:rowOff>144145</xdr:rowOff>
    </xdr:to>
    <xdr:sp macro="" textlink="">
      <xdr:nvSpPr>
        <xdr:cNvPr id="852" name="フローチャート: 判断 851"/>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160655</xdr:rowOff>
    </xdr:from>
    <xdr:ext cx="527050" cy="259080"/>
    <xdr:sp macro="" textlink="">
      <xdr:nvSpPr>
        <xdr:cNvPr id="853" name="テキスト ボックス 852"/>
        <xdr:cNvSpPr txBox="1"/>
      </xdr:nvSpPr>
      <xdr:spPr>
        <a:xfrm>
          <a:off x="20166965" y="13019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29845</xdr:rowOff>
    </xdr:from>
    <xdr:to xmlns:xdr="http://schemas.openxmlformats.org/drawingml/2006/spreadsheetDrawing">
      <xdr:col>102</xdr:col>
      <xdr:colOff>114300</xdr:colOff>
      <xdr:row>78</xdr:row>
      <xdr:rowOff>40640</xdr:rowOff>
    </xdr:to>
    <xdr:cxnSp macro="">
      <xdr:nvCxnSpPr>
        <xdr:cNvPr id="854" name="直線コネクタ 853"/>
        <xdr:cNvCxnSpPr/>
      </xdr:nvCxnSpPr>
      <xdr:spPr>
        <a:xfrm flipV="1">
          <a:off x="18656300" y="134029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41275</xdr:rowOff>
    </xdr:from>
    <xdr:to xmlns:xdr="http://schemas.openxmlformats.org/drawingml/2006/spreadsheetDrawing">
      <xdr:col>102</xdr:col>
      <xdr:colOff>165100</xdr:colOff>
      <xdr:row>77</xdr:row>
      <xdr:rowOff>143510</xdr:rowOff>
    </xdr:to>
    <xdr:sp macro="" textlink="">
      <xdr:nvSpPr>
        <xdr:cNvPr id="855" name="フローチャート: 判断 854"/>
        <xdr:cNvSpPr/>
      </xdr:nvSpPr>
      <xdr:spPr>
        <a:xfrm>
          <a:off x="19494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159385</xdr:rowOff>
    </xdr:from>
    <xdr:ext cx="527050" cy="258445"/>
    <xdr:sp macro="" textlink="">
      <xdr:nvSpPr>
        <xdr:cNvPr id="856" name="テキスト ボックス 855"/>
        <xdr:cNvSpPr txBox="1"/>
      </xdr:nvSpPr>
      <xdr:spPr>
        <a:xfrm>
          <a:off x="19277965" y="130181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136525</xdr:rowOff>
    </xdr:from>
    <xdr:to xmlns:xdr="http://schemas.openxmlformats.org/drawingml/2006/spreadsheetDrawing">
      <xdr:col>98</xdr:col>
      <xdr:colOff>38100</xdr:colOff>
      <xdr:row>78</xdr:row>
      <xdr:rowOff>66675</xdr:rowOff>
    </xdr:to>
    <xdr:sp macro="" textlink="">
      <xdr:nvSpPr>
        <xdr:cNvPr id="857" name="フローチャート: 判断 856"/>
        <xdr:cNvSpPr/>
      </xdr:nvSpPr>
      <xdr:spPr>
        <a:xfrm>
          <a:off x="18605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83185</xdr:rowOff>
    </xdr:from>
    <xdr:ext cx="527050" cy="259080"/>
    <xdr:sp macro="" textlink="">
      <xdr:nvSpPr>
        <xdr:cNvPr id="858" name="テキスト ボックス 857"/>
        <xdr:cNvSpPr txBox="1"/>
      </xdr:nvSpPr>
      <xdr:spPr>
        <a:xfrm>
          <a:off x="18388965" y="13113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123190</xdr:rowOff>
    </xdr:from>
    <xdr:to xmlns:xdr="http://schemas.openxmlformats.org/drawingml/2006/spreadsheetDrawing">
      <xdr:col>116</xdr:col>
      <xdr:colOff>114300</xdr:colOff>
      <xdr:row>78</xdr:row>
      <xdr:rowOff>53340</xdr:rowOff>
    </xdr:to>
    <xdr:sp macro="" textlink="">
      <xdr:nvSpPr>
        <xdr:cNvPr id="864" name="楕円 863"/>
        <xdr:cNvSpPr/>
      </xdr:nvSpPr>
      <xdr:spPr>
        <a:xfrm>
          <a:off x="221107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38100</xdr:rowOff>
    </xdr:from>
    <xdr:ext cx="534670" cy="259080"/>
    <xdr:sp macro="" textlink="">
      <xdr:nvSpPr>
        <xdr:cNvPr id="865" name="繰出金該当値テキスト"/>
        <xdr:cNvSpPr txBox="1"/>
      </xdr:nvSpPr>
      <xdr:spPr>
        <a:xfrm>
          <a:off x="22212300" y="1323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139065</xdr:rowOff>
    </xdr:from>
    <xdr:to xmlns:xdr="http://schemas.openxmlformats.org/drawingml/2006/spreadsheetDrawing">
      <xdr:col>112</xdr:col>
      <xdr:colOff>38100</xdr:colOff>
      <xdr:row>78</xdr:row>
      <xdr:rowOff>69215</xdr:rowOff>
    </xdr:to>
    <xdr:sp macro="" textlink="">
      <xdr:nvSpPr>
        <xdr:cNvPr id="866" name="楕円 865"/>
        <xdr:cNvSpPr/>
      </xdr:nvSpPr>
      <xdr:spPr>
        <a:xfrm>
          <a:off x="21272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60325</xdr:rowOff>
    </xdr:from>
    <xdr:ext cx="527050" cy="259080"/>
    <xdr:sp macro="" textlink="">
      <xdr:nvSpPr>
        <xdr:cNvPr id="867" name="テキスト ボックス 866"/>
        <xdr:cNvSpPr txBox="1"/>
      </xdr:nvSpPr>
      <xdr:spPr>
        <a:xfrm>
          <a:off x="21055965" y="13433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142240</xdr:rowOff>
    </xdr:from>
    <xdr:to xmlns:xdr="http://schemas.openxmlformats.org/drawingml/2006/spreadsheetDrawing">
      <xdr:col>107</xdr:col>
      <xdr:colOff>101600</xdr:colOff>
      <xdr:row>78</xdr:row>
      <xdr:rowOff>72390</xdr:rowOff>
    </xdr:to>
    <xdr:sp macro="" textlink="">
      <xdr:nvSpPr>
        <xdr:cNvPr id="868" name="楕円 867"/>
        <xdr:cNvSpPr/>
      </xdr:nvSpPr>
      <xdr:spPr>
        <a:xfrm>
          <a:off x="2038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63500</xdr:rowOff>
    </xdr:from>
    <xdr:ext cx="527050" cy="251460"/>
    <xdr:sp macro="" textlink="">
      <xdr:nvSpPr>
        <xdr:cNvPr id="869" name="テキスト ボックス 868"/>
        <xdr:cNvSpPr txBox="1"/>
      </xdr:nvSpPr>
      <xdr:spPr>
        <a:xfrm>
          <a:off x="20166965" y="13436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150495</xdr:rowOff>
    </xdr:from>
    <xdr:to xmlns:xdr="http://schemas.openxmlformats.org/drawingml/2006/spreadsheetDrawing">
      <xdr:col>102</xdr:col>
      <xdr:colOff>165100</xdr:colOff>
      <xdr:row>78</xdr:row>
      <xdr:rowOff>80645</xdr:rowOff>
    </xdr:to>
    <xdr:sp macro="" textlink="">
      <xdr:nvSpPr>
        <xdr:cNvPr id="870" name="楕円 869"/>
        <xdr:cNvSpPr/>
      </xdr:nvSpPr>
      <xdr:spPr>
        <a:xfrm>
          <a:off x="19494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71755</xdr:rowOff>
    </xdr:from>
    <xdr:ext cx="527050" cy="259080"/>
    <xdr:sp macro="" textlink="">
      <xdr:nvSpPr>
        <xdr:cNvPr id="871" name="テキスト ボックス 870"/>
        <xdr:cNvSpPr txBox="1"/>
      </xdr:nvSpPr>
      <xdr:spPr>
        <a:xfrm>
          <a:off x="19277965" y="13444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160655</xdr:rowOff>
    </xdr:from>
    <xdr:to xmlns:xdr="http://schemas.openxmlformats.org/drawingml/2006/spreadsheetDrawing">
      <xdr:col>98</xdr:col>
      <xdr:colOff>38100</xdr:colOff>
      <xdr:row>78</xdr:row>
      <xdr:rowOff>90805</xdr:rowOff>
    </xdr:to>
    <xdr:sp macro="" textlink="">
      <xdr:nvSpPr>
        <xdr:cNvPr id="872" name="楕円 871"/>
        <xdr:cNvSpPr/>
      </xdr:nvSpPr>
      <xdr:spPr>
        <a:xfrm>
          <a:off x="18605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81915</xdr:rowOff>
    </xdr:from>
    <xdr:ext cx="527050" cy="259080"/>
    <xdr:sp macro="" textlink="">
      <xdr:nvSpPr>
        <xdr:cNvPr id="873" name="テキスト ボックス 872"/>
        <xdr:cNvSpPr txBox="1"/>
      </xdr:nvSpPr>
      <xdr:spPr>
        <a:xfrm>
          <a:off x="18388965" y="13455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82" name="テキスト ボックス 881"/>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85" name="テキスト ボックス 884"/>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87" name="テキスト ボックス 886"/>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899" name="テキスト ボックス 898"/>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02" name="テキスト ボックス 901"/>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05" name="テキスト ボックス 904"/>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07" name="テキスト ボックス 906"/>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16" name="テキスト ボックス 915"/>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18" name="テキスト ボックス 917"/>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20" name="テキスト ボックス 919"/>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22" name="テキスト ボックス 921"/>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扶助費については、電力・ガス・食料品等価格高騰緊急支援金の減などにより前年度からは減少となったが、自立支援給付費などは年々増加傾向にあり、類似団体平均を上回っている現状にある。</a:t>
          </a:r>
        </a:p>
        <a:p>
          <a:r>
            <a:rPr kumimoji="1" lang="ja-JP" altLang="en-US" sz="1300">
              <a:latin typeface="ＭＳ Ｐゴシック"/>
              <a:ea typeface="ＭＳ Ｐゴシック"/>
            </a:rPr>
            <a:t>補助費等については、一部事務組合への負担金が増加していることに加え、住民税非課税世帯等臨時特別給付事業、障害児保育事業補助金などにより増加となった。</a:t>
          </a:r>
        </a:p>
        <a:p>
          <a:r>
            <a:rPr kumimoji="1" lang="ja-JP" altLang="en-US" sz="1300">
              <a:latin typeface="ＭＳ Ｐゴシック"/>
              <a:ea typeface="ＭＳ Ｐゴシック"/>
            </a:rPr>
            <a:t>普通建設事業費については、R5年度完成の庁舎建設事業の進捗に伴い大幅減額となったが、今後も公共施設及び学校施設の更新等を控えており事業費の増加が見込まれる。</a:t>
          </a:r>
        </a:p>
        <a:p>
          <a:r>
            <a:rPr kumimoji="1" lang="ja-JP" altLang="en-US" sz="1300">
              <a:latin typeface="ＭＳ Ｐゴシック"/>
              <a:ea typeface="ＭＳ Ｐゴシック"/>
            </a:rPr>
            <a:t>災害復旧事業費については、令和５年７月豪雨災害で被害を受けた道路、河川、農林業施設などの復旧工事費により大幅な増加となった。</a:t>
          </a:r>
        </a:p>
        <a:p>
          <a:r>
            <a:rPr kumimoji="1" lang="ja-JP" altLang="en-US" sz="1300">
              <a:latin typeface="ＭＳ Ｐゴシック"/>
              <a:ea typeface="ＭＳ Ｐゴシック"/>
            </a:rPr>
            <a:t>積立金については、財政調整基金、学校建設基金積立金等の減により前年度から減少となっており、類似団体に比べ低い水準となっている。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1460"/>
    <xdr:sp macro="" textlink="">
      <xdr:nvSpPr>
        <xdr:cNvPr id="50" name="テキスト ボックス 49"/>
        <xdr:cNvSpPr txBox="1"/>
      </xdr:nvSpPr>
      <xdr:spPr>
        <a:xfrm>
          <a:off x="230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1460"/>
    <xdr:sp macro="" textlink="">
      <xdr:nvSpPr>
        <xdr:cNvPr id="52" name="テキスト ボックス 51"/>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82550</xdr:rowOff>
    </xdr:from>
    <xdr:to xmlns:xdr="http://schemas.openxmlformats.org/drawingml/2006/spreadsheetDrawing">
      <xdr:col>24</xdr:col>
      <xdr:colOff>62865</xdr:colOff>
      <xdr:row>39</xdr:row>
      <xdr:rowOff>47625</xdr:rowOff>
    </xdr:to>
    <xdr:cxnSp macro="">
      <xdr:nvCxnSpPr>
        <xdr:cNvPr id="54" name="直線コネクタ 53"/>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52070</xdr:rowOff>
    </xdr:from>
    <xdr:ext cx="469900" cy="251460"/>
    <xdr:sp macro="" textlink="">
      <xdr:nvSpPr>
        <xdr:cNvPr id="55" name="議会費最小値テキスト"/>
        <xdr:cNvSpPr txBox="1"/>
      </xdr:nvSpPr>
      <xdr:spPr>
        <a:xfrm>
          <a:off x="4686300" y="6738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47625</xdr:rowOff>
    </xdr:from>
    <xdr:to xmlns:xdr="http://schemas.openxmlformats.org/drawingml/2006/spreadsheetDrawing">
      <xdr:col>24</xdr:col>
      <xdr:colOff>152400</xdr:colOff>
      <xdr:row>39</xdr:row>
      <xdr:rowOff>47625</xdr:rowOff>
    </xdr:to>
    <xdr:cxnSp macro="">
      <xdr:nvCxnSpPr>
        <xdr:cNvPr id="56" name="直線コネクタ 55"/>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29210</xdr:rowOff>
    </xdr:from>
    <xdr:ext cx="469900" cy="251460"/>
    <xdr:sp macro="" textlink="">
      <xdr:nvSpPr>
        <xdr:cNvPr id="57" name="議会費最大値テキスト"/>
        <xdr:cNvSpPr txBox="1"/>
      </xdr:nvSpPr>
      <xdr:spPr>
        <a:xfrm>
          <a:off x="4686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82550</xdr:rowOff>
    </xdr:from>
    <xdr:to xmlns:xdr="http://schemas.openxmlformats.org/drawingml/2006/spreadsheetDrawing">
      <xdr:col>24</xdr:col>
      <xdr:colOff>152400</xdr:colOff>
      <xdr:row>31</xdr:row>
      <xdr:rowOff>82550</xdr:rowOff>
    </xdr:to>
    <xdr:cxnSp macro="">
      <xdr:nvCxnSpPr>
        <xdr:cNvPr id="58" name="直線コネクタ 57"/>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30480</xdr:rowOff>
    </xdr:from>
    <xdr:to xmlns:xdr="http://schemas.openxmlformats.org/drawingml/2006/spreadsheetDrawing">
      <xdr:col>24</xdr:col>
      <xdr:colOff>63500</xdr:colOff>
      <xdr:row>38</xdr:row>
      <xdr:rowOff>42545</xdr:rowOff>
    </xdr:to>
    <xdr:cxnSp macro="">
      <xdr:nvCxnSpPr>
        <xdr:cNvPr id="59" name="直線コネクタ 58"/>
        <xdr:cNvCxnSpPr/>
      </xdr:nvCxnSpPr>
      <xdr:spPr>
        <a:xfrm>
          <a:off x="3797300" y="65455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48260</xdr:rowOff>
    </xdr:from>
    <xdr:ext cx="469900" cy="259080"/>
    <xdr:sp macro="" textlink="">
      <xdr:nvSpPr>
        <xdr:cNvPr id="60" name="議会費平均値テキスト"/>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25400</xdr:rowOff>
    </xdr:from>
    <xdr:to xmlns:xdr="http://schemas.openxmlformats.org/drawingml/2006/spreadsheetDrawing">
      <xdr:col>24</xdr:col>
      <xdr:colOff>114300</xdr:colOff>
      <xdr:row>36</xdr:row>
      <xdr:rowOff>127000</xdr:rowOff>
    </xdr:to>
    <xdr:sp macro="" textlink="">
      <xdr:nvSpPr>
        <xdr:cNvPr id="61" name="フローチャート: 判断 60"/>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30480</xdr:rowOff>
    </xdr:from>
    <xdr:to xmlns:xdr="http://schemas.openxmlformats.org/drawingml/2006/spreadsheetDrawing">
      <xdr:col>19</xdr:col>
      <xdr:colOff>177800</xdr:colOff>
      <xdr:row>38</xdr:row>
      <xdr:rowOff>45720</xdr:rowOff>
    </xdr:to>
    <xdr:cxnSp macro="">
      <xdr:nvCxnSpPr>
        <xdr:cNvPr id="62" name="直線コネクタ 61"/>
        <xdr:cNvCxnSpPr/>
      </xdr:nvCxnSpPr>
      <xdr:spPr>
        <a:xfrm flipV="1">
          <a:off x="2908300" y="6545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66040</xdr:rowOff>
    </xdr:from>
    <xdr:to xmlns:xdr="http://schemas.openxmlformats.org/drawingml/2006/spreadsheetDrawing">
      <xdr:col>20</xdr:col>
      <xdr:colOff>38100</xdr:colOff>
      <xdr:row>36</xdr:row>
      <xdr:rowOff>167640</xdr:rowOff>
    </xdr:to>
    <xdr:sp macro="" textlink="">
      <xdr:nvSpPr>
        <xdr:cNvPr id="63" name="フローチャート: 判断 62"/>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12700</xdr:rowOff>
    </xdr:from>
    <xdr:ext cx="462280" cy="259080"/>
    <xdr:sp macro="" textlink="">
      <xdr:nvSpPr>
        <xdr:cNvPr id="64" name="テキスト ボックス 63"/>
        <xdr:cNvSpPr txBox="1"/>
      </xdr:nvSpPr>
      <xdr:spPr>
        <a:xfrm>
          <a:off x="3562350" y="601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94615</xdr:rowOff>
    </xdr:from>
    <xdr:to xmlns:xdr="http://schemas.openxmlformats.org/drawingml/2006/spreadsheetDrawing">
      <xdr:col>15</xdr:col>
      <xdr:colOff>50800</xdr:colOff>
      <xdr:row>38</xdr:row>
      <xdr:rowOff>45720</xdr:rowOff>
    </xdr:to>
    <xdr:cxnSp macro="">
      <xdr:nvCxnSpPr>
        <xdr:cNvPr id="65" name="直線コネクタ 64"/>
        <xdr:cNvCxnSpPr/>
      </xdr:nvCxnSpPr>
      <xdr:spPr>
        <a:xfrm>
          <a:off x="2019300" y="64382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81915</xdr:rowOff>
    </xdr:from>
    <xdr:to xmlns:xdr="http://schemas.openxmlformats.org/drawingml/2006/spreadsheetDrawing">
      <xdr:col>15</xdr:col>
      <xdr:colOff>101600</xdr:colOff>
      <xdr:row>37</xdr:row>
      <xdr:rowOff>12065</xdr:rowOff>
    </xdr:to>
    <xdr:sp macro="" textlink="">
      <xdr:nvSpPr>
        <xdr:cNvPr id="66" name="フローチャート: 判断 65"/>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29210</xdr:rowOff>
    </xdr:from>
    <xdr:ext cx="462280" cy="251460"/>
    <xdr:sp macro="" textlink="">
      <xdr:nvSpPr>
        <xdr:cNvPr id="67" name="テキスト ボックス 66"/>
        <xdr:cNvSpPr txBox="1"/>
      </xdr:nvSpPr>
      <xdr:spPr>
        <a:xfrm>
          <a:off x="2673350" y="60299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94615</xdr:rowOff>
    </xdr:from>
    <xdr:to xmlns:xdr="http://schemas.openxmlformats.org/drawingml/2006/spreadsheetDrawing">
      <xdr:col>10</xdr:col>
      <xdr:colOff>114300</xdr:colOff>
      <xdr:row>38</xdr:row>
      <xdr:rowOff>3810</xdr:rowOff>
    </xdr:to>
    <xdr:cxnSp macro="">
      <xdr:nvCxnSpPr>
        <xdr:cNvPr id="68" name="直線コネクタ 67"/>
        <xdr:cNvCxnSpPr/>
      </xdr:nvCxnSpPr>
      <xdr:spPr>
        <a:xfrm flipV="1">
          <a:off x="1130300" y="64382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50800</xdr:rowOff>
    </xdr:from>
    <xdr:to xmlns:xdr="http://schemas.openxmlformats.org/drawingml/2006/spreadsheetDrawing">
      <xdr:col>10</xdr:col>
      <xdr:colOff>165100</xdr:colOff>
      <xdr:row>36</xdr:row>
      <xdr:rowOff>152400</xdr:rowOff>
    </xdr:to>
    <xdr:sp macro="" textlink="">
      <xdr:nvSpPr>
        <xdr:cNvPr id="69" name="フローチャート: 判断 68"/>
        <xdr:cNvSpPr/>
      </xdr:nvSpPr>
      <xdr:spPr>
        <a:xfrm>
          <a:off x="196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168910</xdr:rowOff>
    </xdr:from>
    <xdr:ext cx="462280" cy="251460"/>
    <xdr:sp macro="" textlink="">
      <xdr:nvSpPr>
        <xdr:cNvPr id="70" name="テキスト ボックス 69"/>
        <xdr:cNvSpPr txBox="1"/>
      </xdr:nvSpPr>
      <xdr:spPr>
        <a:xfrm>
          <a:off x="1784350" y="59982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132080</xdr:rowOff>
    </xdr:from>
    <xdr:to xmlns:xdr="http://schemas.openxmlformats.org/drawingml/2006/spreadsheetDrawing">
      <xdr:col>6</xdr:col>
      <xdr:colOff>38100</xdr:colOff>
      <xdr:row>39</xdr:row>
      <xdr:rowOff>62230</xdr:rowOff>
    </xdr:to>
    <xdr:sp macro="" textlink="">
      <xdr:nvSpPr>
        <xdr:cNvPr id="71" name="フローチャート: 判断 70"/>
        <xdr:cNvSpPr/>
      </xdr:nvSpPr>
      <xdr:spPr>
        <a:xfrm>
          <a:off x="1079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39</xdr:row>
      <xdr:rowOff>53340</xdr:rowOff>
    </xdr:from>
    <xdr:ext cx="462280" cy="251460"/>
    <xdr:sp macro="" textlink="">
      <xdr:nvSpPr>
        <xdr:cNvPr id="72" name="テキスト ボックス 71"/>
        <xdr:cNvSpPr txBox="1"/>
      </xdr:nvSpPr>
      <xdr:spPr>
        <a:xfrm>
          <a:off x="895350" y="67398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163195</xdr:rowOff>
    </xdr:from>
    <xdr:to xmlns:xdr="http://schemas.openxmlformats.org/drawingml/2006/spreadsheetDrawing">
      <xdr:col>24</xdr:col>
      <xdr:colOff>114300</xdr:colOff>
      <xdr:row>38</xdr:row>
      <xdr:rowOff>93345</xdr:rowOff>
    </xdr:to>
    <xdr:sp macro="" textlink="">
      <xdr:nvSpPr>
        <xdr:cNvPr id="78" name="楕円 77"/>
        <xdr:cNvSpPr/>
      </xdr:nvSpPr>
      <xdr:spPr>
        <a:xfrm>
          <a:off x="4584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141605</xdr:rowOff>
    </xdr:from>
    <xdr:ext cx="469900" cy="259080"/>
    <xdr:sp macro="" textlink="">
      <xdr:nvSpPr>
        <xdr:cNvPr id="79" name="議会費該当値テキスト"/>
        <xdr:cNvSpPr txBox="1"/>
      </xdr:nvSpPr>
      <xdr:spPr>
        <a:xfrm>
          <a:off x="4686300" y="648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151130</xdr:rowOff>
    </xdr:from>
    <xdr:to xmlns:xdr="http://schemas.openxmlformats.org/drawingml/2006/spreadsheetDrawing">
      <xdr:col>20</xdr:col>
      <xdr:colOff>38100</xdr:colOff>
      <xdr:row>38</xdr:row>
      <xdr:rowOff>81280</xdr:rowOff>
    </xdr:to>
    <xdr:sp macro="" textlink="">
      <xdr:nvSpPr>
        <xdr:cNvPr id="80" name="楕円 79"/>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72390</xdr:rowOff>
    </xdr:from>
    <xdr:ext cx="462280" cy="259080"/>
    <xdr:sp macro="" textlink="">
      <xdr:nvSpPr>
        <xdr:cNvPr id="81" name="テキスト ボックス 80"/>
        <xdr:cNvSpPr txBox="1"/>
      </xdr:nvSpPr>
      <xdr:spPr>
        <a:xfrm>
          <a:off x="3562350" y="65874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166370</xdr:rowOff>
    </xdr:from>
    <xdr:to xmlns:xdr="http://schemas.openxmlformats.org/drawingml/2006/spreadsheetDrawing">
      <xdr:col>15</xdr:col>
      <xdr:colOff>101600</xdr:colOff>
      <xdr:row>38</xdr:row>
      <xdr:rowOff>96520</xdr:rowOff>
    </xdr:to>
    <xdr:sp macro="" textlink="">
      <xdr:nvSpPr>
        <xdr:cNvPr id="82" name="楕円 81"/>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87630</xdr:rowOff>
    </xdr:from>
    <xdr:ext cx="462280" cy="251460"/>
    <xdr:sp macro="" textlink="">
      <xdr:nvSpPr>
        <xdr:cNvPr id="83" name="テキスト ボックス 82"/>
        <xdr:cNvSpPr txBox="1"/>
      </xdr:nvSpPr>
      <xdr:spPr>
        <a:xfrm>
          <a:off x="2673350" y="66027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84" name="楕円 83"/>
        <xdr:cNvSpPr/>
      </xdr:nvSpPr>
      <xdr:spPr>
        <a:xfrm>
          <a:off x="1968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136525</xdr:rowOff>
    </xdr:from>
    <xdr:ext cx="462280" cy="258445"/>
    <xdr:sp macro="" textlink="">
      <xdr:nvSpPr>
        <xdr:cNvPr id="85" name="テキスト ボックス 84"/>
        <xdr:cNvSpPr txBox="1"/>
      </xdr:nvSpPr>
      <xdr:spPr>
        <a:xfrm>
          <a:off x="1784350" y="6480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124460</xdr:rowOff>
    </xdr:from>
    <xdr:to xmlns:xdr="http://schemas.openxmlformats.org/drawingml/2006/spreadsheetDrawing">
      <xdr:col>6</xdr:col>
      <xdr:colOff>38100</xdr:colOff>
      <xdr:row>38</xdr:row>
      <xdr:rowOff>54610</xdr:rowOff>
    </xdr:to>
    <xdr:sp macro="" textlink="">
      <xdr:nvSpPr>
        <xdr:cNvPr id="86" name="楕円 85"/>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71120</xdr:rowOff>
    </xdr:from>
    <xdr:ext cx="462280" cy="259080"/>
    <xdr:sp macro="" textlink="">
      <xdr:nvSpPr>
        <xdr:cNvPr id="87" name="テキスト ボックス 86"/>
        <xdr:cNvSpPr txBox="1"/>
      </xdr:nvSpPr>
      <xdr:spPr>
        <a:xfrm>
          <a:off x="895350" y="6243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300" cy="259080"/>
    <xdr:sp macro="" textlink="">
      <xdr:nvSpPr>
        <xdr:cNvPr id="99" name="テキスト ボックス 98"/>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010" cy="251460"/>
    <xdr:sp macro="" textlink="">
      <xdr:nvSpPr>
        <xdr:cNvPr id="101" name="テキスト ボックス 100"/>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010" cy="259080"/>
    <xdr:sp macro="" textlink="">
      <xdr:nvSpPr>
        <xdr:cNvPr id="103" name="テキスト ボックス 102"/>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5" name="テキスト ボックス 104"/>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07" name="テキスト ボックス 106"/>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09" name="テキスト ボックス 108"/>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1" name="テキスト ボックス 110"/>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29845</xdr:rowOff>
    </xdr:from>
    <xdr:to xmlns:xdr="http://schemas.openxmlformats.org/drawingml/2006/spreadsheetDrawing">
      <xdr:col>24</xdr:col>
      <xdr:colOff>62865</xdr:colOff>
      <xdr:row>58</xdr:row>
      <xdr:rowOff>104140</xdr:rowOff>
    </xdr:to>
    <xdr:cxnSp macro="">
      <xdr:nvCxnSpPr>
        <xdr:cNvPr id="113" name="直線コネクタ 112"/>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107950</xdr:rowOff>
    </xdr:from>
    <xdr:ext cx="534670" cy="259080"/>
    <xdr:sp macro="" textlink="">
      <xdr:nvSpPr>
        <xdr:cNvPr id="114" name="総務費最小値テキスト"/>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104140</xdr:rowOff>
    </xdr:from>
    <xdr:to xmlns:xdr="http://schemas.openxmlformats.org/drawingml/2006/spreadsheetDrawing">
      <xdr:col>24</xdr:col>
      <xdr:colOff>152400</xdr:colOff>
      <xdr:row>58</xdr:row>
      <xdr:rowOff>104140</xdr:rowOff>
    </xdr:to>
    <xdr:cxnSp macro="">
      <xdr:nvCxnSpPr>
        <xdr:cNvPr id="115" name="直線コネクタ 114"/>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147955</xdr:rowOff>
    </xdr:from>
    <xdr:ext cx="598805" cy="258445"/>
    <xdr:sp macro="" textlink="">
      <xdr:nvSpPr>
        <xdr:cNvPr id="116" name="総務費最大値テキスト"/>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29845</xdr:rowOff>
    </xdr:from>
    <xdr:to xmlns:xdr="http://schemas.openxmlformats.org/drawingml/2006/spreadsheetDrawing">
      <xdr:col>24</xdr:col>
      <xdr:colOff>152400</xdr:colOff>
      <xdr:row>51</xdr:row>
      <xdr:rowOff>29845</xdr:rowOff>
    </xdr:to>
    <xdr:cxnSp macro="">
      <xdr:nvCxnSpPr>
        <xdr:cNvPr id="117" name="直線コネクタ 116"/>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33020</xdr:rowOff>
    </xdr:from>
    <xdr:to xmlns:xdr="http://schemas.openxmlformats.org/drawingml/2006/spreadsheetDrawing">
      <xdr:col>24</xdr:col>
      <xdr:colOff>63500</xdr:colOff>
      <xdr:row>58</xdr:row>
      <xdr:rowOff>85090</xdr:rowOff>
    </xdr:to>
    <xdr:cxnSp macro="">
      <xdr:nvCxnSpPr>
        <xdr:cNvPr id="118" name="直線コネクタ 117"/>
        <xdr:cNvCxnSpPr/>
      </xdr:nvCxnSpPr>
      <xdr:spPr>
        <a:xfrm>
          <a:off x="3797300" y="980567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165100</xdr:rowOff>
    </xdr:from>
    <xdr:ext cx="598805" cy="259080"/>
    <xdr:sp macro="" textlink="">
      <xdr:nvSpPr>
        <xdr:cNvPr id="119" name="総務費平均値テキスト"/>
        <xdr:cNvSpPr txBox="1"/>
      </xdr:nvSpPr>
      <xdr:spPr>
        <a:xfrm>
          <a:off x="4686300" y="9594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142240</xdr:rowOff>
    </xdr:from>
    <xdr:to xmlns:xdr="http://schemas.openxmlformats.org/drawingml/2006/spreadsheetDrawing">
      <xdr:col>24</xdr:col>
      <xdr:colOff>114300</xdr:colOff>
      <xdr:row>57</xdr:row>
      <xdr:rowOff>72390</xdr:rowOff>
    </xdr:to>
    <xdr:sp macro="" textlink="">
      <xdr:nvSpPr>
        <xdr:cNvPr id="120" name="フローチャート: 判断 119"/>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33020</xdr:rowOff>
    </xdr:from>
    <xdr:to xmlns:xdr="http://schemas.openxmlformats.org/drawingml/2006/spreadsheetDrawing">
      <xdr:col>19</xdr:col>
      <xdr:colOff>177800</xdr:colOff>
      <xdr:row>58</xdr:row>
      <xdr:rowOff>9525</xdr:rowOff>
    </xdr:to>
    <xdr:cxnSp macro="">
      <xdr:nvCxnSpPr>
        <xdr:cNvPr id="121" name="直線コネクタ 120"/>
        <xdr:cNvCxnSpPr/>
      </xdr:nvCxnSpPr>
      <xdr:spPr>
        <a:xfrm flipV="1">
          <a:off x="2908300" y="980567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2" name="フローチャート: 判断 121"/>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93345</xdr:rowOff>
    </xdr:from>
    <xdr:ext cx="591185" cy="259080"/>
    <xdr:sp macro="" textlink="">
      <xdr:nvSpPr>
        <xdr:cNvPr id="123" name="テキスト ボックス 122"/>
        <xdr:cNvSpPr txBox="1"/>
      </xdr:nvSpPr>
      <xdr:spPr>
        <a:xfrm>
          <a:off x="3497580" y="98659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104140</xdr:rowOff>
    </xdr:from>
    <xdr:to xmlns:xdr="http://schemas.openxmlformats.org/drawingml/2006/spreadsheetDrawing">
      <xdr:col>15</xdr:col>
      <xdr:colOff>50800</xdr:colOff>
      <xdr:row>58</xdr:row>
      <xdr:rowOff>9525</xdr:rowOff>
    </xdr:to>
    <xdr:cxnSp macro="">
      <xdr:nvCxnSpPr>
        <xdr:cNvPr id="124" name="直線コネクタ 123"/>
        <xdr:cNvCxnSpPr/>
      </xdr:nvCxnSpPr>
      <xdr:spPr>
        <a:xfrm>
          <a:off x="2019300" y="953389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163830</xdr:rowOff>
    </xdr:from>
    <xdr:to xmlns:xdr="http://schemas.openxmlformats.org/drawingml/2006/spreadsheetDrawing">
      <xdr:col>15</xdr:col>
      <xdr:colOff>101600</xdr:colOff>
      <xdr:row>57</xdr:row>
      <xdr:rowOff>93980</xdr:rowOff>
    </xdr:to>
    <xdr:sp macro="" textlink="">
      <xdr:nvSpPr>
        <xdr:cNvPr id="125" name="フローチャート: 判断 124"/>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110490</xdr:rowOff>
    </xdr:from>
    <xdr:ext cx="591185" cy="251460"/>
    <xdr:sp macro="" textlink="">
      <xdr:nvSpPr>
        <xdr:cNvPr id="126" name="テキスト ボックス 125"/>
        <xdr:cNvSpPr txBox="1"/>
      </xdr:nvSpPr>
      <xdr:spPr>
        <a:xfrm>
          <a:off x="2608580" y="95402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104140</xdr:rowOff>
    </xdr:from>
    <xdr:to xmlns:xdr="http://schemas.openxmlformats.org/drawingml/2006/spreadsheetDrawing">
      <xdr:col>10</xdr:col>
      <xdr:colOff>114300</xdr:colOff>
      <xdr:row>58</xdr:row>
      <xdr:rowOff>121285</xdr:rowOff>
    </xdr:to>
    <xdr:cxnSp macro="">
      <xdr:nvCxnSpPr>
        <xdr:cNvPr id="127" name="直線コネクタ 126"/>
        <xdr:cNvCxnSpPr/>
      </xdr:nvCxnSpPr>
      <xdr:spPr>
        <a:xfrm flipV="1">
          <a:off x="1130300" y="9533890"/>
          <a:ext cx="8890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24765</xdr:rowOff>
    </xdr:from>
    <xdr:to xmlns:xdr="http://schemas.openxmlformats.org/drawingml/2006/spreadsheetDrawing">
      <xdr:col>10</xdr:col>
      <xdr:colOff>165100</xdr:colOff>
      <xdr:row>55</xdr:row>
      <xdr:rowOff>126365</xdr:rowOff>
    </xdr:to>
    <xdr:sp macro="" textlink="">
      <xdr:nvSpPr>
        <xdr:cNvPr id="128" name="フローチャート: 判断 127"/>
        <xdr:cNvSpPr/>
      </xdr:nvSpPr>
      <xdr:spPr>
        <a:xfrm>
          <a:off x="19685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143510</xdr:rowOff>
    </xdr:from>
    <xdr:ext cx="591185" cy="251460"/>
    <xdr:sp macro="" textlink="">
      <xdr:nvSpPr>
        <xdr:cNvPr id="129" name="テキスト ボックス 128"/>
        <xdr:cNvSpPr txBox="1"/>
      </xdr:nvSpPr>
      <xdr:spPr>
        <a:xfrm>
          <a:off x="1719580" y="92303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43180</xdr:rowOff>
    </xdr:from>
    <xdr:to xmlns:xdr="http://schemas.openxmlformats.org/drawingml/2006/spreadsheetDrawing">
      <xdr:col>6</xdr:col>
      <xdr:colOff>38100</xdr:colOff>
      <xdr:row>58</xdr:row>
      <xdr:rowOff>144780</xdr:rowOff>
    </xdr:to>
    <xdr:sp macro="" textlink="">
      <xdr:nvSpPr>
        <xdr:cNvPr id="130" name="フローチャート: 判断 129"/>
        <xdr:cNvSpPr/>
      </xdr:nvSpPr>
      <xdr:spPr>
        <a:xfrm>
          <a:off x="107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161290</xdr:rowOff>
    </xdr:from>
    <xdr:ext cx="527050" cy="259080"/>
    <xdr:sp macro="" textlink="">
      <xdr:nvSpPr>
        <xdr:cNvPr id="131" name="テキスト ボックス 130"/>
        <xdr:cNvSpPr txBox="1"/>
      </xdr:nvSpPr>
      <xdr:spPr>
        <a:xfrm>
          <a:off x="862965" y="9762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34290</xdr:rowOff>
    </xdr:from>
    <xdr:to xmlns:xdr="http://schemas.openxmlformats.org/drawingml/2006/spreadsheetDrawing">
      <xdr:col>24</xdr:col>
      <xdr:colOff>114300</xdr:colOff>
      <xdr:row>58</xdr:row>
      <xdr:rowOff>135890</xdr:rowOff>
    </xdr:to>
    <xdr:sp macro="" textlink="">
      <xdr:nvSpPr>
        <xdr:cNvPr id="137" name="楕円 136"/>
        <xdr:cNvSpPr/>
      </xdr:nvSpPr>
      <xdr:spPr>
        <a:xfrm>
          <a:off x="4584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120650</xdr:rowOff>
    </xdr:from>
    <xdr:ext cx="534670" cy="251460"/>
    <xdr:sp macro="" textlink="">
      <xdr:nvSpPr>
        <xdr:cNvPr id="138" name="総務費該当値テキスト"/>
        <xdr:cNvSpPr txBox="1"/>
      </xdr:nvSpPr>
      <xdr:spPr>
        <a:xfrm>
          <a:off x="4686300" y="9893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153670</xdr:rowOff>
    </xdr:from>
    <xdr:to xmlns:xdr="http://schemas.openxmlformats.org/drawingml/2006/spreadsheetDrawing">
      <xdr:col>20</xdr:col>
      <xdr:colOff>38100</xdr:colOff>
      <xdr:row>57</xdr:row>
      <xdr:rowOff>83820</xdr:rowOff>
    </xdr:to>
    <xdr:sp macro="" textlink="">
      <xdr:nvSpPr>
        <xdr:cNvPr id="139" name="楕円 138"/>
        <xdr:cNvSpPr/>
      </xdr:nvSpPr>
      <xdr:spPr>
        <a:xfrm>
          <a:off x="3746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100330</xdr:rowOff>
    </xdr:from>
    <xdr:ext cx="591185" cy="251460"/>
    <xdr:sp macro="" textlink="">
      <xdr:nvSpPr>
        <xdr:cNvPr id="140" name="テキスト ボックス 139"/>
        <xdr:cNvSpPr txBox="1"/>
      </xdr:nvSpPr>
      <xdr:spPr>
        <a:xfrm>
          <a:off x="3497580" y="95300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130175</xdr:rowOff>
    </xdr:from>
    <xdr:to xmlns:xdr="http://schemas.openxmlformats.org/drawingml/2006/spreadsheetDrawing">
      <xdr:col>15</xdr:col>
      <xdr:colOff>101600</xdr:colOff>
      <xdr:row>58</xdr:row>
      <xdr:rowOff>60325</xdr:rowOff>
    </xdr:to>
    <xdr:sp macro="" textlink="">
      <xdr:nvSpPr>
        <xdr:cNvPr id="141" name="楕円 140"/>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52070</xdr:rowOff>
    </xdr:from>
    <xdr:ext cx="527050" cy="251460"/>
    <xdr:sp macro="" textlink="">
      <xdr:nvSpPr>
        <xdr:cNvPr id="142" name="テキスト ボックス 141"/>
        <xdr:cNvSpPr txBox="1"/>
      </xdr:nvSpPr>
      <xdr:spPr>
        <a:xfrm>
          <a:off x="2640965" y="9996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53340</xdr:rowOff>
    </xdr:from>
    <xdr:to xmlns:xdr="http://schemas.openxmlformats.org/drawingml/2006/spreadsheetDrawing">
      <xdr:col>10</xdr:col>
      <xdr:colOff>165100</xdr:colOff>
      <xdr:row>55</xdr:row>
      <xdr:rowOff>154940</xdr:rowOff>
    </xdr:to>
    <xdr:sp macro="" textlink="">
      <xdr:nvSpPr>
        <xdr:cNvPr id="143" name="楕円 142"/>
        <xdr:cNvSpPr/>
      </xdr:nvSpPr>
      <xdr:spPr>
        <a:xfrm>
          <a:off x="19685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146050</xdr:rowOff>
    </xdr:from>
    <xdr:ext cx="591185" cy="251460"/>
    <xdr:sp macro="" textlink="">
      <xdr:nvSpPr>
        <xdr:cNvPr id="144" name="テキスト ボックス 143"/>
        <xdr:cNvSpPr txBox="1"/>
      </xdr:nvSpPr>
      <xdr:spPr>
        <a:xfrm>
          <a:off x="1719580" y="95758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70485</xdr:rowOff>
    </xdr:from>
    <xdr:to xmlns:xdr="http://schemas.openxmlformats.org/drawingml/2006/spreadsheetDrawing">
      <xdr:col>6</xdr:col>
      <xdr:colOff>38100</xdr:colOff>
      <xdr:row>59</xdr:row>
      <xdr:rowOff>635</xdr:rowOff>
    </xdr:to>
    <xdr:sp macro="" textlink="">
      <xdr:nvSpPr>
        <xdr:cNvPr id="145" name="楕円 144"/>
        <xdr:cNvSpPr/>
      </xdr:nvSpPr>
      <xdr:spPr>
        <a:xfrm>
          <a:off x="107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163195</xdr:rowOff>
    </xdr:from>
    <xdr:ext cx="527050" cy="259080"/>
    <xdr:sp macro="" textlink="">
      <xdr:nvSpPr>
        <xdr:cNvPr id="146" name="テキスト ボックス 145"/>
        <xdr:cNvSpPr txBox="1"/>
      </xdr:nvSpPr>
      <xdr:spPr>
        <a:xfrm>
          <a:off x="862965" y="10107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7" name="テキスト ボックス 156"/>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59" name="テキスト ボックス 158"/>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61" name="テキスト ボックス 160"/>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3" name="テキスト ボックス 162"/>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5" name="テキスト ボックス 164"/>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67" name="テキスト ボックス 166"/>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69" name="テキスト ボックス 168"/>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19050</xdr:rowOff>
    </xdr:from>
    <xdr:to xmlns:xdr="http://schemas.openxmlformats.org/drawingml/2006/spreadsheetDrawing">
      <xdr:col>24</xdr:col>
      <xdr:colOff>62865</xdr:colOff>
      <xdr:row>79</xdr:row>
      <xdr:rowOff>20955</xdr:rowOff>
    </xdr:to>
    <xdr:cxnSp macro="">
      <xdr:nvCxnSpPr>
        <xdr:cNvPr id="173" name="直線コネクタ 172"/>
        <xdr:cNvCxnSpPr/>
      </xdr:nvCxnSpPr>
      <xdr:spPr>
        <a:xfrm flipV="1">
          <a:off x="4633595" y="1202055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24765</xdr:rowOff>
    </xdr:from>
    <xdr:ext cx="598805" cy="259080"/>
    <xdr:sp macro="" textlink="">
      <xdr:nvSpPr>
        <xdr:cNvPr id="174"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20955</xdr:rowOff>
    </xdr:from>
    <xdr:to xmlns:xdr="http://schemas.openxmlformats.org/drawingml/2006/spreadsheetDrawing">
      <xdr:col>24</xdr:col>
      <xdr:colOff>152400</xdr:colOff>
      <xdr:row>79</xdr:row>
      <xdr:rowOff>20955</xdr:rowOff>
    </xdr:to>
    <xdr:cxnSp macro="">
      <xdr:nvCxnSpPr>
        <xdr:cNvPr id="175" name="直線コネクタ 174"/>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137160</xdr:rowOff>
    </xdr:from>
    <xdr:ext cx="598805" cy="259080"/>
    <xdr:sp macro="" textlink="">
      <xdr:nvSpPr>
        <xdr:cNvPr id="176" name="民生費最大値テキスト"/>
        <xdr:cNvSpPr txBox="1"/>
      </xdr:nvSpPr>
      <xdr:spPr>
        <a:xfrm>
          <a:off x="4686300" y="1179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19050</xdr:rowOff>
    </xdr:from>
    <xdr:to xmlns:xdr="http://schemas.openxmlformats.org/drawingml/2006/spreadsheetDrawing">
      <xdr:col>24</xdr:col>
      <xdr:colOff>152400</xdr:colOff>
      <xdr:row>70</xdr:row>
      <xdr:rowOff>19050</xdr:rowOff>
    </xdr:to>
    <xdr:cxnSp macro="">
      <xdr:nvCxnSpPr>
        <xdr:cNvPr id="177" name="直線コネクタ 176"/>
        <xdr:cNvCxnSpPr/>
      </xdr:nvCxnSpPr>
      <xdr:spPr>
        <a:xfrm>
          <a:off x="4546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154940</xdr:rowOff>
    </xdr:from>
    <xdr:to xmlns:xdr="http://schemas.openxmlformats.org/drawingml/2006/spreadsheetDrawing">
      <xdr:col>24</xdr:col>
      <xdr:colOff>63500</xdr:colOff>
      <xdr:row>76</xdr:row>
      <xdr:rowOff>69850</xdr:rowOff>
    </xdr:to>
    <xdr:cxnSp macro="">
      <xdr:nvCxnSpPr>
        <xdr:cNvPr id="178" name="直線コネクタ 177"/>
        <xdr:cNvCxnSpPr/>
      </xdr:nvCxnSpPr>
      <xdr:spPr>
        <a:xfrm flipV="1">
          <a:off x="3797300" y="12842240"/>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20320</xdr:rowOff>
    </xdr:from>
    <xdr:ext cx="598805" cy="251460"/>
    <xdr:sp macro="" textlink="">
      <xdr:nvSpPr>
        <xdr:cNvPr id="179" name="民生費平均値テキスト"/>
        <xdr:cNvSpPr txBox="1"/>
      </xdr:nvSpPr>
      <xdr:spPr>
        <a:xfrm>
          <a:off x="4686300" y="128790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41910</xdr:rowOff>
    </xdr:from>
    <xdr:to xmlns:xdr="http://schemas.openxmlformats.org/drawingml/2006/spreadsheetDrawing">
      <xdr:col>24</xdr:col>
      <xdr:colOff>114300</xdr:colOff>
      <xdr:row>75</xdr:row>
      <xdr:rowOff>143510</xdr:rowOff>
    </xdr:to>
    <xdr:sp macro="" textlink="">
      <xdr:nvSpPr>
        <xdr:cNvPr id="180" name="フローチャート: 判断 179"/>
        <xdr:cNvSpPr/>
      </xdr:nvSpPr>
      <xdr:spPr>
        <a:xfrm>
          <a:off x="45847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104775</xdr:rowOff>
    </xdr:from>
    <xdr:to xmlns:xdr="http://schemas.openxmlformats.org/drawingml/2006/spreadsheetDrawing">
      <xdr:col>19</xdr:col>
      <xdr:colOff>177800</xdr:colOff>
      <xdr:row>76</xdr:row>
      <xdr:rowOff>69850</xdr:rowOff>
    </xdr:to>
    <xdr:cxnSp macro="">
      <xdr:nvCxnSpPr>
        <xdr:cNvPr id="181" name="直線コネクタ 180"/>
        <xdr:cNvCxnSpPr/>
      </xdr:nvCxnSpPr>
      <xdr:spPr>
        <a:xfrm>
          <a:off x="2908300" y="1296352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82" name="フローチャート: 判断 181"/>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136525</xdr:rowOff>
    </xdr:from>
    <xdr:ext cx="591185" cy="258445"/>
    <xdr:sp macro="" textlink="">
      <xdr:nvSpPr>
        <xdr:cNvPr id="183" name="テキスト ボックス 182"/>
        <xdr:cNvSpPr txBox="1"/>
      </xdr:nvSpPr>
      <xdr:spPr>
        <a:xfrm>
          <a:off x="3497580" y="128238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104775</xdr:rowOff>
    </xdr:from>
    <xdr:to xmlns:xdr="http://schemas.openxmlformats.org/drawingml/2006/spreadsheetDrawing">
      <xdr:col>15</xdr:col>
      <xdr:colOff>50800</xdr:colOff>
      <xdr:row>77</xdr:row>
      <xdr:rowOff>99695</xdr:rowOff>
    </xdr:to>
    <xdr:cxnSp macro="">
      <xdr:nvCxnSpPr>
        <xdr:cNvPr id="184" name="直線コネクタ 183"/>
        <xdr:cNvCxnSpPr/>
      </xdr:nvCxnSpPr>
      <xdr:spPr>
        <a:xfrm flipV="1">
          <a:off x="2019300" y="1296352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109220</xdr:rowOff>
    </xdr:from>
    <xdr:to xmlns:xdr="http://schemas.openxmlformats.org/drawingml/2006/spreadsheetDrawing">
      <xdr:col>15</xdr:col>
      <xdr:colOff>101600</xdr:colOff>
      <xdr:row>76</xdr:row>
      <xdr:rowOff>39370</xdr:rowOff>
    </xdr:to>
    <xdr:sp macro="" textlink="">
      <xdr:nvSpPr>
        <xdr:cNvPr id="185" name="フローチャート: 判断 184"/>
        <xdr:cNvSpPr/>
      </xdr:nvSpPr>
      <xdr:spPr>
        <a:xfrm>
          <a:off x="2857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30480</xdr:rowOff>
    </xdr:from>
    <xdr:ext cx="591185" cy="251460"/>
    <xdr:sp macro="" textlink="">
      <xdr:nvSpPr>
        <xdr:cNvPr id="186" name="テキスト ボックス 185"/>
        <xdr:cNvSpPr txBox="1"/>
      </xdr:nvSpPr>
      <xdr:spPr>
        <a:xfrm>
          <a:off x="2608580" y="130606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99695</xdr:rowOff>
    </xdr:from>
    <xdr:to xmlns:xdr="http://schemas.openxmlformats.org/drawingml/2006/spreadsheetDrawing">
      <xdr:col>10</xdr:col>
      <xdr:colOff>114300</xdr:colOff>
      <xdr:row>78</xdr:row>
      <xdr:rowOff>13335</xdr:rowOff>
    </xdr:to>
    <xdr:cxnSp macro="">
      <xdr:nvCxnSpPr>
        <xdr:cNvPr id="187" name="直線コネクタ 186"/>
        <xdr:cNvCxnSpPr/>
      </xdr:nvCxnSpPr>
      <xdr:spPr>
        <a:xfrm flipV="1">
          <a:off x="1130300" y="133013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24765</xdr:rowOff>
    </xdr:from>
    <xdr:to xmlns:xdr="http://schemas.openxmlformats.org/drawingml/2006/spreadsheetDrawing">
      <xdr:col>10</xdr:col>
      <xdr:colOff>165100</xdr:colOff>
      <xdr:row>77</xdr:row>
      <xdr:rowOff>126365</xdr:rowOff>
    </xdr:to>
    <xdr:sp macro="" textlink="">
      <xdr:nvSpPr>
        <xdr:cNvPr id="188" name="フローチャート: 判断 187"/>
        <xdr:cNvSpPr/>
      </xdr:nvSpPr>
      <xdr:spPr>
        <a:xfrm>
          <a:off x="1968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143510</xdr:rowOff>
    </xdr:from>
    <xdr:ext cx="591185" cy="251460"/>
    <xdr:sp macro="" textlink="">
      <xdr:nvSpPr>
        <xdr:cNvPr id="189" name="テキスト ボックス 188"/>
        <xdr:cNvSpPr txBox="1"/>
      </xdr:nvSpPr>
      <xdr:spPr>
        <a:xfrm>
          <a:off x="1719580" y="130022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114300</xdr:rowOff>
    </xdr:from>
    <xdr:to xmlns:xdr="http://schemas.openxmlformats.org/drawingml/2006/spreadsheetDrawing">
      <xdr:col>6</xdr:col>
      <xdr:colOff>38100</xdr:colOff>
      <xdr:row>79</xdr:row>
      <xdr:rowOff>44450</xdr:rowOff>
    </xdr:to>
    <xdr:sp macro="" textlink="">
      <xdr:nvSpPr>
        <xdr:cNvPr id="190" name="フローチャート: 判断 189"/>
        <xdr:cNvSpPr/>
      </xdr:nvSpPr>
      <xdr:spPr>
        <a:xfrm>
          <a:off x="1079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35560</xdr:rowOff>
    </xdr:from>
    <xdr:ext cx="591185" cy="259080"/>
    <xdr:sp macro="" textlink="">
      <xdr:nvSpPr>
        <xdr:cNvPr id="191" name="テキスト ボックス 190"/>
        <xdr:cNvSpPr txBox="1"/>
      </xdr:nvSpPr>
      <xdr:spPr>
        <a:xfrm>
          <a:off x="830580" y="13580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103505</xdr:rowOff>
    </xdr:from>
    <xdr:to xmlns:xdr="http://schemas.openxmlformats.org/drawingml/2006/spreadsheetDrawing">
      <xdr:col>24</xdr:col>
      <xdr:colOff>114300</xdr:colOff>
      <xdr:row>75</xdr:row>
      <xdr:rowOff>33655</xdr:rowOff>
    </xdr:to>
    <xdr:sp macro="" textlink="">
      <xdr:nvSpPr>
        <xdr:cNvPr id="197" name="楕円 196"/>
        <xdr:cNvSpPr/>
      </xdr:nvSpPr>
      <xdr:spPr>
        <a:xfrm>
          <a:off x="45847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126365</xdr:rowOff>
    </xdr:from>
    <xdr:ext cx="598805" cy="259080"/>
    <xdr:sp macro="" textlink="">
      <xdr:nvSpPr>
        <xdr:cNvPr id="198" name="民生費該当値テキスト"/>
        <xdr:cNvSpPr txBox="1"/>
      </xdr:nvSpPr>
      <xdr:spPr>
        <a:xfrm>
          <a:off x="4686300" y="12642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19050</xdr:rowOff>
    </xdr:from>
    <xdr:to xmlns:xdr="http://schemas.openxmlformats.org/drawingml/2006/spreadsheetDrawing">
      <xdr:col>20</xdr:col>
      <xdr:colOff>38100</xdr:colOff>
      <xdr:row>76</xdr:row>
      <xdr:rowOff>120650</xdr:rowOff>
    </xdr:to>
    <xdr:sp macro="" textlink="">
      <xdr:nvSpPr>
        <xdr:cNvPr id="199" name="楕円 198"/>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111760</xdr:rowOff>
    </xdr:from>
    <xdr:ext cx="591185" cy="251460"/>
    <xdr:sp macro="" textlink="">
      <xdr:nvSpPr>
        <xdr:cNvPr id="200" name="テキスト ボックス 199"/>
        <xdr:cNvSpPr txBox="1"/>
      </xdr:nvSpPr>
      <xdr:spPr>
        <a:xfrm>
          <a:off x="3497580" y="13141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53975</xdr:rowOff>
    </xdr:from>
    <xdr:to xmlns:xdr="http://schemas.openxmlformats.org/drawingml/2006/spreadsheetDrawing">
      <xdr:col>15</xdr:col>
      <xdr:colOff>101600</xdr:colOff>
      <xdr:row>75</xdr:row>
      <xdr:rowOff>155575</xdr:rowOff>
    </xdr:to>
    <xdr:sp macro="" textlink="">
      <xdr:nvSpPr>
        <xdr:cNvPr id="201" name="楕円 200"/>
        <xdr:cNvSpPr/>
      </xdr:nvSpPr>
      <xdr:spPr>
        <a:xfrm>
          <a:off x="2857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635</xdr:rowOff>
    </xdr:from>
    <xdr:ext cx="591185" cy="259080"/>
    <xdr:sp macro="" textlink="">
      <xdr:nvSpPr>
        <xdr:cNvPr id="202" name="テキスト ボックス 201"/>
        <xdr:cNvSpPr txBox="1"/>
      </xdr:nvSpPr>
      <xdr:spPr>
        <a:xfrm>
          <a:off x="2608580" y="126879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48895</xdr:rowOff>
    </xdr:from>
    <xdr:to xmlns:xdr="http://schemas.openxmlformats.org/drawingml/2006/spreadsheetDrawing">
      <xdr:col>10</xdr:col>
      <xdr:colOff>165100</xdr:colOff>
      <xdr:row>77</xdr:row>
      <xdr:rowOff>150495</xdr:rowOff>
    </xdr:to>
    <xdr:sp macro="" textlink="">
      <xdr:nvSpPr>
        <xdr:cNvPr id="203" name="楕円 202"/>
        <xdr:cNvSpPr/>
      </xdr:nvSpPr>
      <xdr:spPr>
        <a:xfrm>
          <a:off x="196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141605</xdr:rowOff>
    </xdr:from>
    <xdr:ext cx="591185" cy="259080"/>
    <xdr:sp macro="" textlink="">
      <xdr:nvSpPr>
        <xdr:cNvPr id="204" name="テキスト ボックス 203"/>
        <xdr:cNvSpPr txBox="1"/>
      </xdr:nvSpPr>
      <xdr:spPr>
        <a:xfrm>
          <a:off x="1719580" y="133432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133985</xdr:rowOff>
    </xdr:from>
    <xdr:to xmlns:xdr="http://schemas.openxmlformats.org/drawingml/2006/spreadsheetDrawing">
      <xdr:col>6</xdr:col>
      <xdr:colOff>38100</xdr:colOff>
      <xdr:row>78</xdr:row>
      <xdr:rowOff>64135</xdr:rowOff>
    </xdr:to>
    <xdr:sp macro="" textlink="">
      <xdr:nvSpPr>
        <xdr:cNvPr id="205" name="楕円 204"/>
        <xdr:cNvSpPr/>
      </xdr:nvSpPr>
      <xdr:spPr>
        <a:xfrm>
          <a:off x="107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80645</xdr:rowOff>
    </xdr:from>
    <xdr:ext cx="591185" cy="259080"/>
    <xdr:sp macro="" textlink="">
      <xdr:nvSpPr>
        <xdr:cNvPr id="206" name="テキスト ボックス 205"/>
        <xdr:cNvSpPr txBox="1"/>
      </xdr:nvSpPr>
      <xdr:spPr>
        <a:xfrm>
          <a:off x="830580" y="131108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7" name="テキスト ボックス 216"/>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3" name="テキスト ボックス 222"/>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5" name="テキスト ボックス 224"/>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7" name="テキスト ボックス 226"/>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146685</xdr:rowOff>
    </xdr:from>
    <xdr:to xmlns:xdr="http://schemas.openxmlformats.org/drawingml/2006/spreadsheetDrawing">
      <xdr:col>24</xdr:col>
      <xdr:colOff>62865</xdr:colOff>
      <xdr:row>99</xdr:row>
      <xdr:rowOff>89535</xdr:rowOff>
    </xdr:to>
    <xdr:cxnSp macro="">
      <xdr:nvCxnSpPr>
        <xdr:cNvPr id="231" name="直線コネクタ 230"/>
        <xdr:cNvCxnSpPr/>
      </xdr:nvCxnSpPr>
      <xdr:spPr>
        <a:xfrm flipV="1">
          <a:off x="4633595" y="1557718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93345</xdr:rowOff>
    </xdr:from>
    <xdr:ext cx="534670" cy="259080"/>
    <xdr:sp macro="" textlink="">
      <xdr:nvSpPr>
        <xdr:cNvPr id="232" name="衛生費最小値テキスト"/>
        <xdr:cNvSpPr txBox="1"/>
      </xdr:nvSpPr>
      <xdr:spPr>
        <a:xfrm>
          <a:off x="4686300" y="17066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89535</xdr:rowOff>
    </xdr:from>
    <xdr:to xmlns:xdr="http://schemas.openxmlformats.org/drawingml/2006/spreadsheetDrawing">
      <xdr:col>24</xdr:col>
      <xdr:colOff>152400</xdr:colOff>
      <xdr:row>99</xdr:row>
      <xdr:rowOff>89535</xdr:rowOff>
    </xdr:to>
    <xdr:cxnSp macro="">
      <xdr:nvCxnSpPr>
        <xdr:cNvPr id="233" name="直線コネクタ 232"/>
        <xdr:cNvCxnSpPr/>
      </xdr:nvCxnSpPr>
      <xdr:spPr>
        <a:xfrm>
          <a:off x="4546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93345</xdr:rowOff>
    </xdr:from>
    <xdr:ext cx="598805" cy="259080"/>
    <xdr:sp macro="" textlink="">
      <xdr:nvSpPr>
        <xdr:cNvPr id="234" name="衛生費最大値テキスト"/>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146685</xdr:rowOff>
    </xdr:from>
    <xdr:to xmlns:xdr="http://schemas.openxmlformats.org/drawingml/2006/spreadsheetDrawing">
      <xdr:col>24</xdr:col>
      <xdr:colOff>152400</xdr:colOff>
      <xdr:row>90</xdr:row>
      <xdr:rowOff>146685</xdr:rowOff>
    </xdr:to>
    <xdr:cxnSp macro="">
      <xdr:nvCxnSpPr>
        <xdr:cNvPr id="235" name="直線コネクタ 234"/>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100965</xdr:rowOff>
    </xdr:from>
    <xdr:to xmlns:xdr="http://schemas.openxmlformats.org/drawingml/2006/spreadsheetDrawing">
      <xdr:col>24</xdr:col>
      <xdr:colOff>63500</xdr:colOff>
      <xdr:row>98</xdr:row>
      <xdr:rowOff>113030</xdr:rowOff>
    </xdr:to>
    <xdr:cxnSp macro="">
      <xdr:nvCxnSpPr>
        <xdr:cNvPr id="236" name="直線コネクタ 235"/>
        <xdr:cNvCxnSpPr/>
      </xdr:nvCxnSpPr>
      <xdr:spPr>
        <a:xfrm flipV="1">
          <a:off x="3797300" y="169030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8890</xdr:rowOff>
    </xdr:from>
    <xdr:ext cx="534670" cy="251460"/>
    <xdr:sp macro="" textlink="">
      <xdr:nvSpPr>
        <xdr:cNvPr id="237" name="衛生費平均値テキスト"/>
        <xdr:cNvSpPr txBox="1"/>
      </xdr:nvSpPr>
      <xdr:spPr>
        <a:xfrm>
          <a:off x="4686300" y="16468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157480</xdr:rowOff>
    </xdr:from>
    <xdr:to xmlns:xdr="http://schemas.openxmlformats.org/drawingml/2006/spreadsheetDrawing">
      <xdr:col>24</xdr:col>
      <xdr:colOff>114300</xdr:colOff>
      <xdr:row>97</xdr:row>
      <xdr:rowOff>87630</xdr:rowOff>
    </xdr:to>
    <xdr:sp macro="" textlink="">
      <xdr:nvSpPr>
        <xdr:cNvPr id="238" name="フローチャート: 判断 237"/>
        <xdr:cNvSpPr/>
      </xdr:nvSpPr>
      <xdr:spPr>
        <a:xfrm>
          <a:off x="4584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96520</xdr:rowOff>
    </xdr:from>
    <xdr:to xmlns:xdr="http://schemas.openxmlformats.org/drawingml/2006/spreadsheetDrawing">
      <xdr:col>19</xdr:col>
      <xdr:colOff>177800</xdr:colOff>
      <xdr:row>98</xdr:row>
      <xdr:rowOff>113030</xdr:rowOff>
    </xdr:to>
    <xdr:cxnSp macro="">
      <xdr:nvCxnSpPr>
        <xdr:cNvPr id="239" name="直線コネクタ 238"/>
        <xdr:cNvCxnSpPr/>
      </xdr:nvCxnSpPr>
      <xdr:spPr>
        <a:xfrm>
          <a:off x="2908300" y="168986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140970</xdr:rowOff>
    </xdr:from>
    <xdr:to xmlns:xdr="http://schemas.openxmlformats.org/drawingml/2006/spreadsheetDrawing">
      <xdr:col>20</xdr:col>
      <xdr:colOff>38100</xdr:colOff>
      <xdr:row>97</xdr:row>
      <xdr:rowOff>71120</xdr:rowOff>
    </xdr:to>
    <xdr:sp macro="" textlink="">
      <xdr:nvSpPr>
        <xdr:cNvPr id="240" name="フローチャート: 判断 239"/>
        <xdr:cNvSpPr/>
      </xdr:nvSpPr>
      <xdr:spPr>
        <a:xfrm>
          <a:off x="3746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87630</xdr:rowOff>
    </xdr:from>
    <xdr:ext cx="527050" cy="251460"/>
    <xdr:sp macro="" textlink="">
      <xdr:nvSpPr>
        <xdr:cNvPr id="241" name="テキスト ボックス 240"/>
        <xdr:cNvSpPr txBox="1"/>
      </xdr:nvSpPr>
      <xdr:spPr>
        <a:xfrm>
          <a:off x="3529965" y="16375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96520</xdr:rowOff>
    </xdr:from>
    <xdr:to xmlns:xdr="http://schemas.openxmlformats.org/drawingml/2006/spreadsheetDrawing">
      <xdr:col>15</xdr:col>
      <xdr:colOff>50800</xdr:colOff>
      <xdr:row>98</xdr:row>
      <xdr:rowOff>146050</xdr:rowOff>
    </xdr:to>
    <xdr:cxnSp macro="">
      <xdr:nvCxnSpPr>
        <xdr:cNvPr id="242" name="直線コネクタ 241"/>
        <xdr:cNvCxnSpPr/>
      </xdr:nvCxnSpPr>
      <xdr:spPr>
        <a:xfrm flipV="1">
          <a:off x="2019300" y="168986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132080</xdr:rowOff>
    </xdr:from>
    <xdr:to xmlns:xdr="http://schemas.openxmlformats.org/drawingml/2006/spreadsheetDrawing">
      <xdr:col>15</xdr:col>
      <xdr:colOff>101600</xdr:colOff>
      <xdr:row>97</xdr:row>
      <xdr:rowOff>61595</xdr:rowOff>
    </xdr:to>
    <xdr:sp macro="" textlink="">
      <xdr:nvSpPr>
        <xdr:cNvPr id="243" name="フローチャート: 判断 242"/>
        <xdr:cNvSpPr/>
      </xdr:nvSpPr>
      <xdr:spPr>
        <a:xfrm>
          <a:off x="2857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78105</xdr:rowOff>
    </xdr:from>
    <xdr:ext cx="527050" cy="251460"/>
    <xdr:sp macro="" textlink="">
      <xdr:nvSpPr>
        <xdr:cNvPr id="244" name="テキスト ボックス 243"/>
        <xdr:cNvSpPr txBox="1"/>
      </xdr:nvSpPr>
      <xdr:spPr>
        <a:xfrm>
          <a:off x="2640965" y="16365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132080</xdr:rowOff>
    </xdr:from>
    <xdr:to xmlns:xdr="http://schemas.openxmlformats.org/drawingml/2006/spreadsheetDrawing">
      <xdr:col>10</xdr:col>
      <xdr:colOff>114300</xdr:colOff>
      <xdr:row>98</xdr:row>
      <xdr:rowOff>146050</xdr:rowOff>
    </xdr:to>
    <xdr:cxnSp macro="">
      <xdr:nvCxnSpPr>
        <xdr:cNvPr id="245" name="直線コネクタ 244"/>
        <xdr:cNvCxnSpPr/>
      </xdr:nvCxnSpPr>
      <xdr:spPr>
        <a:xfrm>
          <a:off x="1130300" y="16934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165100</xdr:rowOff>
    </xdr:to>
    <xdr:sp macro="" textlink="">
      <xdr:nvSpPr>
        <xdr:cNvPr id="246" name="フローチャート: 判断 245"/>
        <xdr:cNvSpPr/>
      </xdr:nvSpPr>
      <xdr:spPr>
        <a:xfrm>
          <a:off x="1968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10160</xdr:rowOff>
    </xdr:from>
    <xdr:ext cx="527050" cy="259080"/>
    <xdr:sp macro="" textlink="">
      <xdr:nvSpPr>
        <xdr:cNvPr id="247" name="テキスト ボックス 246"/>
        <xdr:cNvSpPr txBox="1"/>
      </xdr:nvSpPr>
      <xdr:spPr>
        <a:xfrm>
          <a:off x="1751965" y="16469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140335</xdr:rowOff>
    </xdr:from>
    <xdr:to xmlns:xdr="http://schemas.openxmlformats.org/drawingml/2006/spreadsheetDrawing">
      <xdr:col>6</xdr:col>
      <xdr:colOff>38100</xdr:colOff>
      <xdr:row>99</xdr:row>
      <xdr:rowOff>70485</xdr:rowOff>
    </xdr:to>
    <xdr:sp macro="" textlink="">
      <xdr:nvSpPr>
        <xdr:cNvPr id="248" name="フローチャート: 判断 247"/>
        <xdr:cNvSpPr/>
      </xdr:nvSpPr>
      <xdr:spPr>
        <a:xfrm>
          <a:off x="1079500" y="1694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61595</xdr:rowOff>
    </xdr:from>
    <xdr:ext cx="527050" cy="259080"/>
    <xdr:sp macro="" textlink="">
      <xdr:nvSpPr>
        <xdr:cNvPr id="249" name="テキスト ボックス 248"/>
        <xdr:cNvSpPr txBox="1"/>
      </xdr:nvSpPr>
      <xdr:spPr>
        <a:xfrm>
          <a:off x="862965" y="17035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50165</xdr:rowOff>
    </xdr:from>
    <xdr:to xmlns:xdr="http://schemas.openxmlformats.org/drawingml/2006/spreadsheetDrawing">
      <xdr:col>24</xdr:col>
      <xdr:colOff>114300</xdr:colOff>
      <xdr:row>98</xdr:row>
      <xdr:rowOff>151765</xdr:rowOff>
    </xdr:to>
    <xdr:sp macro="" textlink="">
      <xdr:nvSpPr>
        <xdr:cNvPr id="255" name="楕円 254"/>
        <xdr:cNvSpPr/>
      </xdr:nvSpPr>
      <xdr:spPr>
        <a:xfrm>
          <a:off x="45847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29210</xdr:rowOff>
    </xdr:from>
    <xdr:ext cx="534670" cy="251460"/>
    <xdr:sp macro="" textlink="">
      <xdr:nvSpPr>
        <xdr:cNvPr id="256" name="衛生費該当値テキスト"/>
        <xdr:cNvSpPr txBox="1"/>
      </xdr:nvSpPr>
      <xdr:spPr>
        <a:xfrm>
          <a:off x="4686300" y="16831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62230</xdr:rowOff>
    </xdr:from>
    <xdr:to xmlns:xdr="http://schemas.openxmlformats.org/drawingml/2006/spreadsheetDrawing">
      <xdr:col>20</xdr:col>
      <xdr:colOff>38100</xdr:colOff>
      <xdr:row>98</xdr:row>
      <xdr:rowOff>163830</xdr:rowOff>
    </xdr:to>
    <xdr:sp macro="" textlink="">
      <xdr:nvSpPr>
        <xdr:cNvPr id="257" name="楕円 256"/>
        <xdr:cNvSpPr/>
      </xdr:nvSpPr>
      <xdr:spPr>
        <a:xfrm>
          <a:off x="3746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154940</xdr:rowOff>
    </xdr:from>
    <xdr:ext cx="527050" cy="251460"/>
    <xdr:sp macro="" textlink="">
      <xdr:nvSpPr>
        <xdr:cNvPr id="258" name="テキスト ボックス 257"/>
        <xdr:cNvSpPr txBox="1"/>
      </xdr:nvSpPr>
      <xdr:spPr>
        <a:xfrm>
          <a:off x="3529965" y="169570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45720</xdr:rowOff>
    </xdr:from>
    <xdr:to xmlns:xdr="http://schemas.openxmlformats.org/drawingml/2006/spreadsheetDrawing">
      <xdr:col>15</xdr:col>
      <xdr:colOff>101600</xdr:colOff>
      <xdr:row>98</xdr:row>
      <xdr:rowOff>147320</xdr:rowOff>
    </xdr:to>
    <xdr:sp macro="" textlink="">
      <xdr:nvSpPr>
        <xdr:cNvPr id="259" name="楕円 258"/>
        <xdr:cNvSpPr/>
      </xdr:nvSpPr>
      <xdr:spPr>
        <a:xfrm>
          <a:off x="2857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138430</xdr:rowOff>
    </xdr:from>
    <xdr:ext cx="527050" cy="259080"/>
    <xdr:sp macro="" textlink="">
      <xdr:nvSpPr>
        <xdr:cNvPr id="260" name="テキスト ボックス 259"/>
        <xdr:cNvSpPr txBox="1"/>
      </xdr:nvSpPr>
      <xdr:spPr>
        <a:xfrm>
          <a:off x="2640965" y="16940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95250</xdr:rowOff>
    </xdr:from>
    <xdr:to xmlns:xdr="http://schemas.openxmlformats.org/drawingml/2006/spreadsheetDrawing">
      <xdr:col>10</xdr:col>
      <xdr:colOff>165100</xdr:colOff>
      <xdr:row>99</xdr:row>
      <xdr:rowOff>25400</xdr:rowOff>
    </xdr:to>
    <xdr:sp macro="" textlink="">
      <xdr:nvSpPr>
        <xdr:cNvPr id="261" name="楕円 260"/>
        <xdr:cNvSpPr/>
      </xdr:nvSpPr>
      <xdr:spPr>
        <a:xfrm>
          <a:off x="1968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16510</xdr:rowOff>
    </xdr:from>
    <xdr:ext cx="527050" cy="259080"/>
    <xdr:sp macro="" textlink="">
      <xdr:nvSpPr>
        <xdr:cNvPr id="262" name="テキスト ボックス 261"/>
        <xdr:cNvSpPr txBox="1"/>
      </xdr:nvSpPr>
      <xdr:spPr>
        <a:xfrm>
          <a:off x="1751965" y="16990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81280</xdr:rowOff>
    </xdr:from>
    <xdr:to xmlns:xdr="http://schemas.openxmlformats.org/drawingml/2006/spreadsheetDrawing">
      <xdr:col>6</xdr:col>
      <xdr:colOff>38100</xdr:colOff>
      <xdr:row>99</xdr:row>
      <xdr:rowOff>11430</xdr:rowOff>
    </xdr:to>
    <xdr:sp macro="" textlink="">
      <xdr:nvSpPr>
        <xdr:cNvPr id="263" name="楕円 262"/>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27940</xdr:rowOff>
    </xdr:from>
    <xdr:ext cx="527050" cy="259080"/>
    <xdr:sp macro="" textlink="">
      <xdr:nvSpPr>
        <xdr:cNvPr id="264" name="テキスト ボックス 263"/>
        <xdr:cNvSpPr txBox="1"/>
      </xdr:nvSpPr>
      <xdr:spPr>
        <a:xfrm>
          <a:off x="862965" y="16658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6" name="テキスト ボックス 275"/>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9740" cy="251460"/>
    <xdr:sp macro="" textlink="">
      <xdr:nvSpPr>
        <xdr:cNvPr id="278" name="テキスト ボックス 277"/>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9740" cy="251460"/>
    <xdr:sp macro="" textlink="">
      <xdr:nvSpPr>
        <xdr:cNvPr id="280" name="テキスト ボックス 279"/>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9740" cy="251460"/>
    <xdr:sp macro="" textlink="">
      <xdr:nvSpPr>
        <xdr:cNvPr id="282" name="テキスト ボックス 281"/>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4" name="テキスト ボックス 283"/>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143510</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7"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89535</xdr:rowOff>
    </xdr:from>
    <xdr:ext cx="469900" cy="251460"/>
    <xdr:sp macro="" textlink="">
      <xdr:nvSpPr>
        <xdr:cNvPr id="289" name="労働費最大値テキスト"/>
        <xdr:cNvSpPr txBox="1"/>
      </xdr:nvSpPr>
      <xdr:spPr>
        <a:xfrm>
          <a:off x="10528300" y="52330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143510</xdr:rowOff>
    </xdr:from>
    <xdr:to xmlns:xdr="http://schemas.openxmlformats.org/drawingml/2006/spreadsheetDrawing">
      <xdr:col>55</xdr:col>
      <xdr:colOff>88900</xdr:colOff>
      <xdr:row>31</xdr:row>
      <xdr:rowOff>143510</xdr:rowOff>
    </xdr:to>
    <xdr:cxnSp macro="">
      <xdr:nvCxnSpPr>
        <xdr:cNvPr id="290" name="直線コネクタ 289"/>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160020</xdr:rowOff>
    </xdr:from>
    <xdr:ext cx="378460" cy="259080"/>
    <xdr:sp macro="" textlink="">
      <xdr:nvSpPr>
        <xdr:cNvPr id="292" name="労働費平均値テキスト"/>
        <xdr:cNvSpPr txBox="1"/>
      </xdr:nvSpPr>
      <xdr:spPr>
        <a:xfrm>
          <a:off x="10528300" y="6332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137160</xdr:rowOff>
    </xdr:from>
    <xdr:to xmlns:xdr="http://schemas.openxmlformats.org/drawingml/2006/spreadsheetDrawing">
      <xdr:col>55</xdr:col>
      <xdr:colOff>50800</xdr:colOff>
      <xdr:row>38</xdr:row>
      <xdr:rowOff>67310</xdr:rowOff>
    </xdr:to>
    <xdr:sp macro="" textlink="">
      <xdr:nvSpPr>
        <xdr:cNvPr id="293" name="フローチャート: 判断 292"/>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67945</xdr:rowOff>
    </xdr:to>
    <xdr:sp macro="" textlink="">
      <xdr:nvSpPr>
        <xdr:cNvPr id="295" name="フローチャート: 判断 294"/>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84455</xdr:rowOff>
    </xdr:from>
    <xdr:ext cx="378460" cy="259080"/>
    <xdr:sp macro="" textlink="">
      <xdr:nvSpPr>
        <xdr:cNvPr id="296" name="テキスト ボックス 295"/>
        <xdr:cNvSpPr txBox="1"/>
      </xdr:nvSpPr>
      <xdr:spPr>
        <a:xfrm>
          <a:off x="9450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7" name="直線コネクタ 296"/>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298" name="フローチャート: 判断 297"/>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77470</xdr:rowOff>
    </xdr:from>
    <xdr:ext cx="378460" cy="251460"/>
    <xdr:sp macro="" textlink="">
      <xdr:nvSpPr>
        <xdr:cNvPr id="299" name="テキスト ボックス 298"/>
        <xdr:cNvSpPr txBox="1"/>
      </xdr:nvSpPr>
      <xdr:spPr>
        <a:xfrm>
          <a:off x="8561070" y="62496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0" name="直線コネクタ 299"/>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118745</xdr:rowOff>
    </xdr:from>
    <xdr:to xmlns:xdr="http://schemas.openxmlformats.org/drawingml/2006/spreadsheetDrawing">
      <xdr:col>41</xdr:col>
      <xdr:colOff>101600</xdr:colOff>
      <xdr:row>38</xdr:row>
      <xdr:rowOff>48895</xdr:rowOff>
    </xdr:to>
    <xdr:sp macro="" textlink="">
      <xdr:nvSpPr>
        <xdr:cNvPr id="301" name="フローチャート: 判断 300"/>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65405</xdr:rowOff>
    </xdr:from>
    <xdr:ext cx="378460" cy="251460"/>
    <xdr:sp macro="" textlink="">
      <xdr:nvSpPr>
        <xdr:cNvPr id="302" name="テキスト ボックス 301"/>
        <xdr:cNvSpPr txBox="1"/>
      </xdr:nvSpPr>
      <xdr:spPr>
        <a:xfrm>
          <a:off x="7672070" y="62376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160020</xdr:rowOff>
    </xdr:from>
    <xdr:to xmlns:xdr="http://schemas.openxmlformats.org/drawingml/2006/spreadsheetDrawing">
      <xdr:col>36</xdr:col>
      <xdr:colOff>165100</xdr:colOff>
      <xdr:row>38</xdr:row>
      <xdr:rowOff>90170</xdr:rowOff>
    </xdr:to>
    <xdr:sp macro="" textlink="">
      <xdr:nvSpPr>
        <xdr:cNvPr id="303" name="フローチャート: 判断 302"/>
        <xdr:cNvSpPr/>
      </xdr:nvSpPr>
      <xdr:spPr>
        <a:xfrm>
          <a:off x="692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106680</xdr:rowOff>
    </xdr:from>
    <xdr:ext cx="378460" cy="259080"/>
    <xdr:sp macro="" textlink="">
      <xdr:nvSpPr>
        <xdr:cNvPr id="304" name="テキスト ボックス 303"/>
        <xdr:cNvSpPr txBox="1"/>
      </xdr:nvSpPr>
      <xdr:spPr>
        <a:xfrm>
          <a:off x="6783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1"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1935" cy="259080"/>
    <xdr:sp macro="" textlink="">
      <xdr:nvSpPr>
        <xdr:cNvPr id="313" name="テキスト ボックス 312"/>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1935" cy="259080"/>
    <xdr:sp macro="" textlink="">
      <xdr:nvSpPr>
        <xdr:cNvPr id="315" name="テキスト ボックス 314"/>
        <xdr:cNvSpPr txBox="1"/>
      </xdr:nvSpPr>
      <xdr:spPr>
        <a:xfrm>
          <a:off x="8625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1935" cy="259080"/>
    <xdr:sp macro="" textlink="">
      <xdr:nvSpPr>
        <xdr:cNvPr id="317" name="テキスト ボックス 316"/>
        <xdr:cNvSpPr txBox="1"/>
      </xdr:nvSpPr>
      <xdr:spPr>
        <a:xfrm>
          <a:off x="7736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1935" cy="259080"/>
    <xdr:sp macro="" textlink="">
      <xdr:nvSpPr>
        <xdr:cNvPr id="319" name="テキスト ボックス 318"/>
        <xdr:cNvSpPr txBox="1"/>
      </xdr:nvSpPr>
      <xdr:spPr>
        <a:xfrm>
          <a:off x="6847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8" name="テキスト ボックス 32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1" name="テキスト ボックス 330"/>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35" name="テキスト ボックス 334"/>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39" name="テキスト ボックス 338"/>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1" name="テキスト ボックス 340"/>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145415</xdr:rowOff>
    </xdr:from>
    <xdr:to xmlns:xdr="http://schemas.openxmlformats.org/drawingml/2006/spreadsheetDrawing">
      <xdr:col>54</xdr:col>
      <xdr:colOff>189865</xdr:colOff>
      <xdr:row>59</xdr:row>
      <xdr:rowOff>30480</xdr:rowOff>
    </xdr:to>
    <xdr:cxnSp macro="">
      <xdr:nvCxnSpPr>
        <xdr:cNvPr id="343" name="直線コネクタ 342"/>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44"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5" name="直線コネクタ 344"/>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92075</xdr:rowOff>
    </xdr:from>
    <xdr:ext cx="598805" cy="259080"/>
    <xdr:sp macro="" textlink="">
      <xdr:nvSpPr>
        <xdr:cNvPr id="346" name="農林水産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145415</xdr:rowOff>
    </xdr:from>
    <xdr:to xmlns:xdr="http://schemas.openxmlformats.org/drawingml/2006/spreadsheetDrawing">
      <xdr:col>55</xdr:col>
      <xdr:colOff>88900</xdr:colOff>
      <xdr:row>49</xdr:row>
      <xdr:rowOff>145415</xdr:rowOff>
    </xdr:to>
    <xdr:cxnSp macro="">
      <xdr:nvCxnSpPr>
        <xdr:cNvPr id="347" name="直線コネクタ 346"/>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133985</xdr:rowOff>
    </xdr:from>
    <xdr:to xmlns:xdr="http://schemas.openxmlformats.org/drawingml/2006/spreadsheetDrawing">
      <xdr:col>55</xdr:col>
      <xdr:colOff>0</xdr:colOff>
      <xdr:row>57</xdr:row>
      <xdr:rowOff>158750</xdr:rowOff>
    </xdr:to>
    <xdr:cxnSp macro="">
      <xdr:nvCxnSpPr>
        <xdr:cNvPr id="348" name="直線コネクタ 347"/>
        <xdr:cNvCxnSpPr/>
      </xdr:nvCxnSpPr>
      <xdr:spPr>
        <a:xfrm flipV="1">
          <a:off x="9639300" y="99066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23495</xdr:rowOff>
    </xdr:from>
    <xdr:ext cx="534670" cy="259080"/>
    <xdr:sp macro="" textlink="">
      <xdr:nvSpPr>
        <xdr:cNvPr id="349" name="農林水産業費平均値テキスト"/>
        <xdr:cNvSpPr txBox="1"/>
      </xdr:nvSpPr>
      <xdr:spPr>
        <a:xfrm>
          <a:off x="10528300" y="9624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xdr:rowOff>
    </xdr:from>
    <xdr:to xmlns:xdr="http://schemas.openxmlformats.org/drawingml/2006/spreadsheetDrawing">
      <xdr:col>55</xdr:col>
      <xdr:colOff>50800</xdr:colOff>
      <xdr:row>57</xdr:row>
      <xdr:rowOff>102235</xdr:rowOff>
    </xdr:to>
    <xdr:sp macro="" textlink="">
      <xdr:nvSpPr>
        <xdr:cNvPr id="350" name="フローチャート: 判断 349"/>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156845</xdr:rowOff>
    </xdr:from>
    <xdr:to xmlns:xdr="http://schemas.openxmlformats.org/drawingml/2006/spreadsheetDrawing">
      <xdr:col>50</xdr:col>
      <xdr:colOff>114300</xdr:colOff>
      <xdr:row>57</xdr:row>
      <xdr:rowOff>158750</xdr:rowOff>
    </xdr:to>
    <xdr:cxnSp macro="">
      <xdr:nvCxnSpPr>
        <xdr:cNvPr id="351" name="直線コネクタ 350"/>
        <xdr:cNvCxnSpPr/>
      </xdr:nvCxnSpPr>
      <xdr:spPr>
        <a:xfrm>
          <a:off x="8750300" y="9929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2" name="フローチャート: 判断 351"/>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27050" cy="259080"/>
    <xdr:sp macro="" textlink="">
      <xdr:nvSpPr>
        <xdr:cNvPr id="353" name="テキスト ボックス 352"/>
        <xdr:cNvSpPr txBox="1"/>
      </xdr:nvSpPr>
      <xdr:spPr>
        <a:xfrm>
          <a:off x="9371965" y="95827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127000</xdr:rowOff>
    </xdr:from>
    <xdr:to xmlns:xdr="http://schemas.openxmlformats.org/drawingml/2006/spreadsheetDrawing">
      <xdr:col>45</xdr:col>
      <xdr:colOff>177800</xdr:colOff>
      <xdr:row>57</xdr:row>
      <xdr:rowOff>156845</xdr:rowOff>
    </xdr:to>
    <xdr:cxnSp macro="">
      <xdr:nvCxnSpPr>
        <xdr:cNvPr id="354" name="直線コネクタ 353"/>
        <xdr:cNvCxnSpPr/>
      </xdr:nvCxnSpPr>
      <xdr:spPr>
        <a:xfrm>
          <a:off x="7861300" y="9899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67945</xdr:rowOff>
    </xdr:from>
    <xdr:to xmlns:xdr="http://schemas.openxmlformats.org/drawingml/2006/spreadsheetDrawing">
      <xdr:col>46</xdr:col>
      <xdr:colOff>38100</xdr:colOff>
      <xdr:row>57</xdr:row>
      <xdr:rowOff>169545</xdr:rowOff>
    </xdr:to>
    <xdr:sp macro="" textlink="">
      <xdr:nvSpPr>
        <xdr:cNvPr id="355" name="フローチャート: 判断 354"/>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14605</xdr:rowOff>
    </xdr:from>
    <xdr:ext cx="527050" cy="259080"/>
    <xdr:sp macro="" textlink="">
      <xdr:nvSpPr>
        <xdr:cNvPr id="356" name="テキスト ボックス 355"/>
        <xdr:cNvSpPr txBox="1"/>
      </xdr:nvSpPr>
      <xdr:spPr>
        <a:xfrm>
          <a:off x="8482965" y="9615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127000</xdr:rowOff>
    </xdr:from>
    <xdr:to xmlns:xdr="http://schemas.openxmlformats.org/drawingml/2006/spreadsheetDrawing">
      <xdr:col>41</xdr:col>
      <xdr:colOff>50800</xdr:colOff>
      <xdr:row>58</xdr:row>
      <xdr:rowOff>1270</xdr:rowOff>
    </xdr:to>
    <xdr:cxnSp macro="">
      <xdr:nvCxnSpPr>
        <xdr:cNvPr id="357" name="直線コネクタ 356"/>
        <xdr:cNvCxnSpPr/>
      </xdr:nvCxnSpPr>
      <xdr:spPr>
        <a:xfrm flipV="1">
          <a:off x="6972300" y="9899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73025</xdr:rowOff>
    </xdr:from>
    <xdr:to xmlns:xdr="http://schemas.openxmlformats.org/drawingml/2006/spreadsheetDrawing">
      <xdr:col>41</xdr:col>
      <xdr:colOff>101600</xdr:colOff>
      <xdr:row>58</xdr:row>
      <xdr:rowOff>3175</xdr:rowOff>
    </xdr:to>
    <xdr:sp macro="" textlink="">
      <xdr:nvSpPr>
        <xdr:cNvPr id="358" name="フローチャート: 判断 357"/>
        <xdr:cNvSpPr/>
      </xdr:nvSpPr>
      <xdr:spPr>
        <a:xfrm>
          <a:off x="78105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19685</xdr:rowOff>
    </xdr:from>
    <xdr:ext cx="527050" cy="251460"/>
    <xdr:sp macro="" textlink="">
      <xdr:nvSpPr>
        <xdr:cNvPr id="359" name="テキスト ボックス 358"/>
        <xdr:cNvSpPr txBox="1"/>
      </xdr:nvSpPr>
      <xdr:spPr>
        <a:xfrm>
          <a:off x="7593965" y="9620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35560</xdr:rowOff>
    </xdr:from>
    <xdr:to xmlns:xdr="http://schemas.openxmlformats.org/drawingml/2006/spreadsheetDrawing">
      <xdr:col>36</xdr:col>
      <xdr:colOff>165100</xdr:colOff>
      <xdr:row>58</xdr:row>
      <xdr:rowOff>137160</xdr:rowOff>
    </xdr:to>
    <xdr:sp macro="" textlink="">
      <xdr:nvSpPr>
        <xdr:cNvPr id="360" name="フローチャート: 判断 359"/>
        <xdr:cNvSpPr/>
      </xdr:nvSpPr>
      <xdr:spPr>
        <a:xfrm>
          <a:off x="6921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128270</xdr:rowOff>
    </xdr:from>
    <xdr:ext cx="527050" cy="259080"/>
    <xdr:sp macro="" textlink="">
      <xdr:nvSpPr>
        <xdr:cNvPr id="361" name="テキスト ボックス 360"/>
        <xdr:cNvSpPr txBox="1"/>
      </xdr:nvSpPr>
      <xdr:spPr>
        <a:xfrm>
          <a:off x="6704965" y="10072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83185</xdr:rowOff>
    </xdr:from>
    <xdr:to xmlns:xdr="http://schemas.openxmlformats.org/drawingml/2006/spreadsheetDrawing">
      <xdr:col>55</xdr:col>
      <xdr:colOff>50800</xdr:colOff>
      <xdr:row>58</xdr:row>
      <xdr:rowOff>13335</xdr:rowOff>
    </xdr:to>
    <xdr:sp macro="" textlink="">
      <xdr:nvSpPr>
        <xdr:cNvPr id="367" name="楕円 366"/>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61595</xdr:rowOff>
    </xdr:from>
    <xdr:ext cx="534670" cy="259080"/>
    <xdr:sp macro="" textlink="">
      <xdr:nvSpPr>
        <xdr:cNvPr id="368" name="農林水産業費該当値テキスト"/>
        <xdr:cNvSpPr txBox="1"/>
      </xdr:nvSpPr>
      <xdr:spPr>
        <a:xfrm>
          <a:off x="10528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69" name="楕円 368"/>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29210</xdr:rowOff>
    </xdr:from>
    <xdr:ext cx="527050" cy="251460"/>
    <xdr:sp macro="" textlink="">
      <xdr:nvSpPr>
        <xdr:cNvPr id="370" name="テキスト ボックス 369"/>
        <xdr:cNvSpPr txBox="1"/>
      </xdr:nvSpPr>
      <xdr:spPr>
        <a:xfrm>
          <a:off x="9371965" y="9973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106045</xdr:rowOff>
    </xdr:from>
    <xdr:to xmlns:xdr="http://schemas.openxmlformats.org/drawingml/2006/spreadsheetDrawing">
      <xdr:col>46</xdr:col>
      <xdr:colOff>38100</xdr:colOff>
      <xdr:row>58</xdr:row>
      <xdr:rowOff>36195</xdr:rowOff>
    </xdr:to>
    <xdr:sp macro="" textlink="">
      <xdr:nvSpPr>
        <xdr:cNvPr id="371" name="楕円 370"/>
        <xdr:cNvSpPr/>
      </xdr:nvSpPr>
      <xdr:spPr>
        <a:xfrm>
          <a:off x="869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27305</xdr:rowOff>
    </xdr:from>
    <xdr:ext cx="527050" cy="259080"/>
    <xdr:sp macro="" textlink="">
      <xdr:nvSpPr>
        <xdr:cNvPr id="372" name="テキスト ボックス 371"/>
        <xdr:cNvSpPr txBox="1"/>
      </xdr:nvSpPr>
      <xdr:spPr>
        <a:xfrm>
          <a:off x="8482965" y="9971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76200</xdr:rowOff>
    </xdr:from>
    <xdr:to xmlns:xdr="http://schemas.openxmlformats.org/drawingml/2006/spreadsheetDrawing">
      <xdr:col>41</xdr:col>
      <xdr:colOff>101600</xdr:colOff>
      <xdr:row>58</xdr:row>
      <xdr:rowOff>6350</xdr:rowOff>
    </xdr:to>
    <xdr:sp macro="" textlink="">
      <xdr:nvSpPr>
        <xdr:cNvPr id="373" name="楕円 372"/>
        <xdr:cNvSpPr/>
      </xdr:nvSpPr>
      <xdr:spPr>
        <a:xfrm>
          <a:off x="7810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168910</xdr:rowOff>
    </xdr:from>
    <xdr:ext cx="527050" cy="251460"/>
    <xdr:sp macro="" textlink="">
      <xdr:nvSpPr>
        <xdr:cNvPr id="374" name="テキスト ボックス 373"/>
        <xdr:cNvSpPr txBox="1"/>
      </xdr:nvSpPr>
      <xdr:spPr>
        <a:xfrm>
          <a:off x="7593965" y="9941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121920</xdr:rowOff>
    </xdr:from>
    <xdr:to xmlns:xdr="http://schemas.openxmlformats.org/drawingml/2006/spreadsheetDrawing">
      <xdr:col>36</xdr:col>
      <xdr:colOff>165100</xdr:colOff>
      <xdr:row>58</xdr:row>
      <xdr:rowOff>52070</xdr:rowOff>
    </xdr:to>
    <xdr:sp macro="" textlink="">
      <xdr:nvSpPr>
        <xdr:cNvPr id="375" name="楕円 374"/>
        <xdr:cNvSpPr/>
      </xdr:nvSpPr>
      <xdr:spPr>
        <a:xfrm>
          <a:off x="6921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68580</xdr:rowOff>
    </xdr:from>
    <xdr:ext cx="527050" cy="259080"/>
    <xdr:sp macro="" textlink="">
      <xdr:nvSpPr>
        <xdr:cNvPr id="376" name="テキスト ボックス 375"/>
        <xdr:cNvSpPr txBox="1"/>
      </xdr:nvSpPr>
      <xdr:spPr>
        <a:xfrm>
          <a:off x="6704965" y="9669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5" name="テキスト ボックス 384"/>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88" name="テキスト ボックス 387"/>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2" name="テキスト ボックス 391"/>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8" name="テキスト ボックス 397"/>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130810</xdr:rowOff>
    </xdr:from>
    <xdr:to xmlns:xdr="http://schemas.openxmlformats.org/drawingml/2006/spreadsheetDrawing">
      <xdr:col>54</xdr:col>
      <xdr:colOff>189865</xdr:colOff>
      <xdr:row>79</xdr:row>
      <xdr:rowOff>24130</xdr:rowOff>
    </xdr:to>
    <xdr:cxnSp macro="">
      <xdr:nvCxnSpPr>
        <xdr:cNvPr id="400" name="直線コネクタ 399"/>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401"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402" name="直線コネクタ 401"/>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77470</xdr:rowOff>
    </xdr:from>
    <xdr:ext cx="534670" cy="251460"/>
    <xdr:sp macro="" textlink="">
      <xdr:nvSpPr>
        <xdr:cNvPr id="403" name="商工費最大値テキスト"/>
        <xdr:cNvSpPr txBox="1"/>
      </xdr:nvSpPr>
      <xdr:spPr>
        <a:xfrm>
          <a:off x="10528300" y="117360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130810</xdr:rowOff>
    </xdr:from>
    <xdr:to xmlns:xdr="http://schemas.openxmlformats.org/drawingml/2006/spreadsheetDrawing">
      <xdr:col>55</xdr:col>
      <xdr:colOff>88900</xdr:colOff>
      <xdr:row>69</xdr:row>
      <xdr:rowOff>130810</xdr:rowOff>
    </xdr:to>
    <xdr:cxnSp macro="">
      <xdr:nvCxnSpPr>
        <xdr:cNvPr id="404" name="直線コネクタ 403"/>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78</xdr:row>
      <xdr:rowOff>82550</xdr:rowOff>
    </xdr:to>
    <xdr:cxnSp macro="">
      <xdr:nvCxnSpPr>
        <xdr:cNvPr id="405" name="直線コネクタ 404"/>
        <xdr:cNvCxnSpPr/>
      </xdr:nvCxnSpPr>
      <xdr:spPr>
        <a:xfrm>
          <a:off x="9639300" y="134435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15875</xdr:rowOff>
    </xdr:from>
    <xdr:ext cx="534670" cy="259080"/>
    <xdr:sp macro="" textlink="">
      <xdr:nvSpPr>
        <xdr:cNvPr id="406" name="商工費平均値テキスト"/>
        <xdr:cNvSpPr txBox="1"/>
      </xdr:nvSpPr>
      <xdr:spPr>
        <a:xfrm>
          <a:off x="10528300" y="13046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164465</xdr:rowOff>
    </xdr:from>
    <xdr:to xmlns:xdr="http://schemas.openxmlformats.org/drawingml/2006/spreadsheetDrawing">
      <xdr:col>55</xdr:col>
      <xdr:colOff>50800</xdr:colOff>
      <xdr:row>77</xdr:row>
      <xdr:rowOff>94615</xdr:rowOff>
    </xdr:to>
    <xdr:sp macro="" textlink="">
      <xdr:nvSpPr>
        <xdr:cNvPr id="407" name="フローチャート: 判断 406"/>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70485</xdr:rowOff>
    </xdr:from>
    <xdr:to xmlns:xdr="http://schemas.openxmlformats.org/drawingml/2006/spreadsheetDrawing">
      <xdr:col>50</xdr:col>
      <xdr:colOff>114300</xdr:colOff>
      <xdr:row>78</xdr:row>
      <xdr:rowOff>73025</xdr:rowOff>
    </xdr:to>
    <xdr:cxnSp macro="">
      <xdr:nvCxnSpPr>
        <xdr:cNvPr id="408" name="直線コネクタ 407"/>
        <xdr:cNvCxnSpPr/>
      </xdr:nvCxnSpPr>
      <xdr:spPr>
        <a:xfrm flipV="1">
          <a:off x="8750300" y="134435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100965</xdr:rowOff>
    </xdr:from>
    <xdr:to xmlns:xdr="http://schemas.openxmlformats.org/drawingml/2006/spreadsheetDrawing">
      <xdr:col>50</xdr:col>
      <xdr:colOff>165100</xdr:colOff>
      <xdr:row>77</xdr:row>
      <xdr:rowOff>31115</xdr:rowOff>
    </xdr:to>
    <xdr:sp macro="" textlink="">
      <xdr:nvSpPr>
        <xdr:cNvPr id="409" name="フローチャート: 判断 408"/>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47625</xdr:rowOff>
    </xdr:from>
    <xdr:ext cx="527050" cy="259080"/>
    <xdr:sp macro="" textlink="">
      <xdr:nvSpPr>
        <xdr:cNvPr id="410" name="テキスト ボックス 409"/>
        <xdr:cNvSpPr txBox="1"/>
      </xdr:nvSpPr>
      <xdr:spPr>
        <a:xfrm>
          <a:off x="9371965" y="12906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149860</xdr:rowOff>
    </xdr:from>
    <xdr:to xmlns:xdr="http://schemas.openxmlformats.org/drawingml/2006/spreadsheetDrawing">
      <xdr:col>45</xdr:col>
      <xdr:colOff>177800</xdr:colOff>
      <xdr:row>78</xdr:row>
      <xdr:rowOff>73025</xdr:rowOff>
    </xdr:to>
    <xdr:cxnSp macro="">
      <xdr:nvCxnSpPr>
        <xdr:cNvPr id="411" name="直線コネクタ 410"/>
        <xdr:cNvCxnSpPr/>
      </xdr:nvCxnSpPr>
      <xdr:spPr>
        <a:xfrm>
          <a:off x="7861300" y="133515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137795</xdr:rowOff>
    </xdr:from>
    <xdr:to xmlns:xdr="http://schemas.openxmlformats.org/drawingml/2006/spreadsheetDrawing">
      <xdr:col>46</xdr:col>
      <xdr:colOff>38100</xdr:colOff>
      <xdr:row>77</xdr:row>
      <xdr:rowOff>67945</xdr:rowOff>
    </xdr:to>
    <xdr:sp macro="" textlink="">
      <xdr:nvSpPr>
        <xdr:cNvPr id="412" name="フローチャート: 判断 411"/>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84455</xdr:rowOff>
    </xdr:from>
    <xdr:ext cx="527050" cy="259080"/>
    <xdr:sp macro="" textlink="">
      <xdr:nvSpPr>
        <xdr:cNvPr id="413" name="テキスト ボックス 412"/>
        <xdr:cNvSpPr txBox="1"/>
      </xdr:nvSpPr>
      <xdr:spPr>
        <a:xfrm>
          <a:off x="8482965" y="12943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149860</xdr:rowOff>
    </xdr:from>
    <xdr:to xmlns:xdr="http://schemas.openxmlformats.org/drawingml/2006/spreadsheetDrawing">
      <xdr:col>41</xdr:col>
      <xdr:colOff>50800</xdr:colOff>
      <xdr:row>78</xdr:row>
      <xdr:rowOff>86995</xdr:rowOff>
    </xdr:to>
    <xdr:cxnSp macro="">
      <xdr:nvCxnSpPr>
        <xdr:cNvPr id="414" name="直線コネクタ 413"/>
        <xdr:cNvCxnSpPr/>
      </xdr:nvCxnSpPr>
      <xdr:spPr>
        <a:xfrm flipV="1">
          <a:off x="6972300" y="133515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71755</xdr:rowOff>
    </xdr:from>
    <xdr:to xmlns:xdr="http://schemas.openxmlformats.org/drawingml/2006/spreadsheetDrawing">
      <xdr:col>41</xdr:col>
      <xdr:colOff>101600</xdr:colOff>
      <xdr:row>77</xdr:row>
      <xdr:rowOff>1905</xdr:rowOff>
    </xdr:to>
    <xdr:sp macro="" textlink="">
      <xdr:nvSpPr>
        <xdr:cNvPr id="415" name="フローチャート: 判断 414"/>
        <xdr:cNvSpPr/>
      </xdr:nvSpPr>
      <xdr:spPr>
        <a:xfrm>
          <a:off x="781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18415</xdr:rowOff>
    </xdr:from>
    <xdr:ext cx="527050" cy="251460"/>
    <xdr:sp macro="" textlink="">
      <xdr:nvSpPr>
        <xdr:cNvPr id="416" name="テキスト ボックス 415"/>
        <xdr:cNvSpPr txBox="1"/>
      </xdr:nvSpPr>
      <xdr:spPr>
        <a:xfrm>
          <a:off x="7593965" y="12877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34290</xdr:rowOff>
    </xdr:from>
    <xdr:to xmlns:xdr="http://schemas.openxmlformats.org/drawingml/2006/spreadsheetDrawing">
      <xdr:col>36</xdr:col>
      <xdr:colOff>165100</xdr:colOff>
      <xdr:row>78</xdr:row>
      <xdr:rowOff>135890</xdr:rowOff>
    </xdr:to>
    <xdr:sp macro="" textlink="">
      <xdr:nvSpPr>
        <xdr:cNvPr id="417" name="フローチャート: 判断 416"/>
        <xdr:cNvSpPr/>
      </xdr:nvSpPr>
      <xdr:spPr>
        <a:xfrm>
          <a:off x="692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152400</xdr:rowOff>
    </xdr:from>
    <xdr:ext cx="462280" cy="259080"/>
    <xdr:sp macro="" textlink="">
      <xdr:nvSpPr>
        <xdr:cNvPr id="418" name="テキスト ボックス 417"/>
        <xdr:cNvSpPr txBox="1"/>
      </xdr:nvSpPr>
      <xdr:spPr>
        <a:xfrm>
          <a:off x="6737350" y="13182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31750</xdr:rowOff>
    </xdr:from>
    <xdr:to xmlns:xdr="http://schemas.openxmlformats.org/drawingml/2006/spreadsheetDrawing">
      <xdr:col>55</xdr:col>
      <xdr:colOff>50800</xdr:colOff>
      <xdr:row>78</xdr:row>
      <xdr:rowOff>133350</xdr:rowOff>
    </xdr:to>
    <xdr:sp macro="" textlink="">
      <xdr:nvSpPr>
        <xdr:cNvPr id="424" name="楕円 423"/>
        <xdr:cNvSpPr/>
      </xdr:nvSpPr>
      <xdr:spPr>
        <a:xfrm>
          <a:off x="10426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118110</xdr:rowOff>
    </xdr:from>
    <xdr:ext cx="469900" cy="259080"/>
    <xdr:sp macro="" textlink="">
      <xdr:nvSpPr>
        <xdr:cNvPr id="425" name="商工費該当値テキスト"/>
        <xdr:cNvSpPr txBox="1"/>
      </xdr:nvSpPr>
      <xdr:spPr>
        <a:xfrm>
          <a:off x="10528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121285</xdr:rowOff>
    </xdr:to>
    <xdr:sp macro="" textlink="">
      <xdr:nvSpPr>
        <xdr:cNvPr id="426" name="楕円 425"/>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112395</xdr:rowOff>
    </xdr:from>
    <xdr:ext cx="462280" cy="251460"/>
    <xdr:sp macro="" textlink="">
      <xdr:nvSpPr>
        <xdr:cNvPr id="427" name="テキスト ボックス 426"/>
        <xdr:cNvSpPr txBox="1"/>
      </xdr:nvSpPr>
      <xdr:spPr>
        <a:xfrm>
          <a:off x="9404350" y="13485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22225</xdr:rowOff>
    </xdr:from>
    <xdr:to xmlns:xdr="http://schemas.openxmlformats.org/drawingml/2006/spreadsheetDrawing">
      <xdr:col>46</xdr:col>
      <xdr:colOff>38100</xdr:colOff>
      <xdr:row>78</xdr:row>
      <xdr:rowOff>123825</xdr:rowOff>
    </xdr:to>
    <xdr:sp macro="" textlink="">
      <xdr:nvSpPr>
        <xdr:cNvPr id="428" name="楕円 427"/>
        <xdr:cNvSpPr/>
      </xdr:nvSpPr>
      <xdr:spPr>
        <a:xfrm>
          <a:off x="8699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114935</xdr:rowOff>
    </xdr:from>
    <xdr:ext cx="462280" cy="259080"/>
    <xdr:sp macro="" textlink="">
      <xdr:nvSpPr>
        <xdr:cNvPr id="429" name="テキスト ボックス 428"/>
        <xdr:cNvSpPr txBox="1"/>
      </xdr:nvSpPr>
      <xdr:spPr>
        <a:xfrm>
          <a:off x="8515350" y="134880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99060</xdr:rowOff>
    </xdr:from>
    <xdr:to xmlns:xdr="http://schemas.openxmlformats.org/drawingml/2006/spreadsheetDrawing">
      <xdr:col>41</xdr:col>
      <xdr:colOff>101600</xdr:colOff>
      <xdr:row>78</xdr:row>
      <xdr:rowOff>29210</xdr:rowOff>
    </xdr:to>
    <xdr:sp macro="" textlink="">
      <xdr:nvSpPr>
        <xdr:cNvPr id="430" name="楕円 429"/>
        <xdr:cNvSpPr/>
      </xdr:nvSpPr>
      <xdr:spPr>
        <a:xfrm>
          <a:off x="7810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20955</xdr:rowOff>
    </xdr:from>
    <xdr:ext cx="527050" cy="251460"/>
    <xdr:sp macro="" textlink="">
      <xdr:nvSpPr>
        <xdr:cNvPr id="431" name="テキスト ボックス 430"/>
        <xdr:cNvSpPr txBox="1"/>
      </xdr:nvSpPr>
      <xdr:spPr>
        <a:xfrm>
          <a:off x="7593965" y="13394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36195</xdr:rowOff>
    </xdr:from>
    <xdr:to xmlns:xdr="http://schemas.openxmlformats.org/drawingml/2006/spreadsheetDrawing">
      <xdr:col>36</xdr:col>
      <xdr:colOff>165100</xdr:colOff>
      <xdr:row>78</xdr:row>
      <xdr:rowOff>137795</xdr:rowOff>
    </xdr:to>
    <xdr:sp macro="" textlink="">
      <xdr:nvSpPr>
        <xdr:cNvPr id="432" name="楕円 431"/>
        <xdr:cNvSpPr/>
      </xdr:nvSpPr>
      <xdr:spPr>
        <a:xfrm>
          <a:off x="6921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128905</xdr:rowOff>
    </xdr:from>
    <xdr:ext cx="462280" cy="259080"/>
    <xdr:sp macro="" textlink="">
      <xdr:nvSpPr>
        <xdr:cNvPr id="433" name="テキスト ボックス 432"/>
        <xdr:cNvSpPr txBox="1"/>
      </xdr:nvSpPr>
      <xdr:spPr>
        <a:xfrm>
          <a:off x="6737350" y="135020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2" name="テキスト ボックス 441"/>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300" cy="251460"/>
    <xdr:sp macro="" textlink="">
      <xdr:nvSpPr>
        <xdr:cNvPr id="444" name="テキスト ボックス 443"/>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50" name="テキスト ボックス 449"/>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010" cy="259080"/>
    <xdr:sp macro="" textlink="">
      <xdr:nvSpPr>
        <xdr:cNvPr id="452" name="テキスト ボックス 451"/>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9080"/>
    <xdr:sp macro="" textlink="">
      <xdr:nvSpPr>
        <xdr:cNvPr id="454" name="テキスト ボックス 453"/>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6" name="テキスト ボックス 45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38100</xdr:rowOff>
    </xdr:from>
    <xdr:to xmlns:xdr="http://schemas.openxmlformats.org/drawingml/2006/spreadsheetDrawing">
      <xdr:col>54</xdr:col>
      <xdr:colOff>189865</xdr:colOff>
      <xdr:row>99</xdr:row>
      <xdr:rowOff>129540</xdr:rowOff>
    </xdr:to>
    <xdr:cxnSp macro="">
      <xdr:nvCxnSpPr>
        <xdr:cNvPr id="458" name="直線コネクタ 457"/>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133350</xdr:rowOff>
    </xdr:from>
    <xdr:ext cx="534670" cy="251460"/>
    <xdr:sp macro="" textlink="">
      <xdr:nvSpPr>
        <xdr:cNvPr id="459" name="土木費最小値テキスト"/>
        <xdr:cNvSpPr txBox="1"/>
      </xdr:nvSpPr>
      <xdr:spPr>
        <a:xfrm>
          <a:off x="10528300" y="17106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60" name="直線コネクタ 459"/>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156210</xdr:rowOff>
    </xdr:from>
    <xdr:ext cx="598805" cy="251460"/>
    <xdr:sp macro="" textlink="">
      <xdr:nvSpPr>
        <xdr:cNvPr id="461" name="土木費最大値テキスト"/>
        <xdr:cNvSpPr txBox="1"/>
      </xdr:nvSpPr>
      <xdr:spPr>
        <a:xfrm>
          <a:off x="10528300" y="15415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38100</xdr:rowOff>
    </xdr:from>
    <xdr:to xmlns:xdr="http://schemas.openxmlformats.org/drawingml/2006/spreadsheetDrawing">
      <xdr:col>55</xdr:col>
      <xdr:colOff>88900</xdr:colOff>
      <xdr:row>91</xdr:row>
      <xdr:rowOff>38100</xdr:rowOff>
    </xdr:to>
    <xdr:cxnSp macro="">
      <xdr:nvCxnSpPr>
        <xdr:cNvPr id="462" name="直線コネクタ 461"/>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142240</xdr:rowOff>
    </xdr:from>
    <xdr:to xmlns:xdr="http://schemas.openxmlformats.org/drawingml/2006/spreadsheetDrawing">
      <xdr:col>55</xdr:col>
      <xdr:colOff>0</xdr:colOff>
      <xdr:row>99</xdr:row>
      <xdr:rowOff>46990</xdr:rowOff>
    </xdr:to>
    <xdr:cxnSp macro="">
      <xdr:nvCxnSpPr>
        <xdr:cNvPr id="463" name="直線コネクタ 462"/>
        <xdr:cNvCxnSpPr/>
      </xdr:nvCxnSpPr>
      <xdr:spPr>
        <a:xfrm>
          <a:off x="9639300" y="169443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134620</xdr:rowOff>
    </xdr:from>
    <xdr:ext cx="534670" cy="251460"/>
    <xdr:sp macro="" textlink="">
      <xdr:nvSpPr>
        <xdr:cNvPr id="464" name="土木費平均値テキスト"/>
        <xdr:cNvSpPr txBox="1"/>
      </xdr:nvSpPr>
      <xdr:spPr>
        <a:xfrm>
          <a:off x="10528300" y="164223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111760</xdr:rowOff>
    </xdr:from>
    <xdr:to xmlns:xdr="http://schemas.openxmlformats.org/drawingml/2006/spreadsheetDrawing">
      <xdr:col>55</xdr:col>
      <xdr:colOff>50800</xdr:colOff>
      <xdr:row>97</xdr:row>
      <xdr:rowOff>41910</xdr:rowOff>
    </xdr:to>
    <xdr:sp macro="" textlink="">
      <xdr:nvSpPr>
        <xdr:cNvPr id="465" name="フローチャート: 判断 464"/>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142240</xdr:rowOff>
    </xdr:from>
    <xdr:to xmlns:xdr="http://schemas.openxmlformats.org/drawingml/2006/spreadsheetDrawing">
      <xdr:col>50</xdr:col>
      <xdr:colOff>114300</xdr:colOff>
      <xdr:row>99</xdr:row>
      <xdr:rowOff>21590</xdr:rowOff>
    </xdr:to>
    <xdr:cxnSp macro="">
      <xdr:nvCxnSpPr>
        <xdr:cNvPr id="466" name="直線コネクタ 465"/>
        <xdr:cNvCxnSpPr/>
      </xdr:nvCxnSpPr>
      <xdr:spPr>
        <a:xfrm flipV="1">
          <a:off x="8750300" y="169443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143510</xdr:rowOff>
    </xdr:from>
    <xdr:to xmlns:xdr="http://schemas.openxmlformats.org/drawingml/2006/spreadsheetDrawing">
      <xdr:col>50</xdr:col>
      <xdr:colOff>165100</xdr:colOff>
      <xdr:row>97</xdr:row>
      <xdr:rowOff>73660</xdr:rowOff>
    </xdr:to>
    <xdr:sp macro="" textlink="">
      <xdr:nvSpPr>
        <xdr:cNvPr id="467" name="フローチャート: 判断 466"/>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90170</xdr:rowOff>
    </xdr:from>
    <xdr:ext cx="527050" cy="259080"/>
    <xdr:sp macro="" textlink="">
      <xdr:nvSpPr>
        <xdr:cNvPr id="468" name="テキスト ボックス 467"/>
        <xdr:cNvSpPr txBox="1"/>
      </xdr:nvSpPr>
      <xdr:spPr>
        <a:xfrm>
          <a:off x="9371965" y="16377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151130</xdr:rowOff>
    </xdr:from>
    <xdr:to xmlns:xdr="http://schemas.openxmlformats.org/drawingml/2006/spreadsheetDrawing">
      <xdr:col>45</xdr:col>
      <xdr:colOff>177800</xdr:colOff>
      <xdr:row>99</xdr:row>
      <xdr:rowOff>21590</xdr:rowOff>
    </xdr:to>
    <xdr:cxnSp macro="">
      <xdr:nvCxnSpPr>
        <xdr:cNvPr id="469" name="直線コネクタ 468"/>
        <xdr:cNvCxnSpPr/>
      </xdr:nvCxnSpPr>
      <xdr:spPr>
        <a:xfrm>
          <a:off x="7861300" y="16953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0" name="フローチャート: 判断 469"/>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74930</xdr:rowOff>
    </xdr:from>
    <xdr:ext cx="527050" cy="251460"/>
    <xdr:sp macro="" textlink="">
      <xdr:nvSpPr>
        <xdr:cNvPr id="471" name="テキスト ボックス 470"/>
        <xdr:cNvSpPr txBox="1"/>
      </xdr:nvSpPr>
      <xdr:spPr>
        <a:xfrm>
          <a:off x="8482965" y="16362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151130</xdr:rowOff>
    </xdr:from>
    <xdr:to xmlns:xdr="http://schemas.openxmlformats.org/drawingml/2006/spreadsheetDrawing">
      <xdr:col>41</xdr:col>
      <xdr:colOff>50800</xdr:colOff>
      <xdr:row>99</xdr:row>
      <xdr:rowOff>40640</xdr:rowOff>
    </xdr:to>
    <xdr:cxnSp macro="">
      <xdr:nvCxnSpPr>
        <xdr:cNvPr id="472" name="直線コネクタ 471"/>
        <xdr:cNvCxnSpPr/>
      </xdr:nvCxnSpPr>
      <xdr:spPr>
        <a:xfrm flipV="1">
          <a:off x="6972300" y="169532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109220</xdr:rowOff>
    </xdr:from>
    <xdr:to xmlns:xdr="http://schemas.openxmlformats.org/drawingml/2006/spreadsheetDrawing">
      <xdr:col>41</xdr:col>
      <xdr:colOff>101600</xdr:colOff>
      <xdr:row>97</xdr:row>
      <xdr:rowOff>39370</xdr:rowOff>
    </xdr:to>
    <xdr:sp macro="" textlink="">
      <xdr:nvSpPr>
        <xdr:cNvPr id="473" name="フローチャート: 判断 472"/>
        <xdr:cNvSpPr/>
      </xdr:nvSpPr>
      <xdr:spPr>
        <a:xfrm>
          <a:off x="7810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55880</xdr:rowOff>
    </xdr:from>
    <xdr:ext cx="527050" cy="259080"/>
    <xdr:sp macro="" textlink="">
      <xdr:nvSpPr>
        <xdr:cNvPr id="474" name="テキスト ボックス 473"/>
        <xdr:cNvSpPr txBox="1"/>
      </xdr:nvSpPr>
      <xdr:spPr>
        <a:xfrm>
          <a:off x="7593965" y="16343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75" name="フローチャート: 判断 474"/>
        <xdr:cNvSpPr/>
      </xdr:nvSpPr>
      <xdr:spPr>
        <a:xfrm>
          <a:off x="6921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168910</xdr:rowOff>
    </xdr:from>
    <xdr:ext cx="527050" cy="251460"/>
    <xdr:sp macro="" textlink="">
      <xdr:nvSpPr>
        <xdr:cNvPr id="476" name="テキスト ボックス 475"/>
        <xdr:cNvSpPr txBox="1"/>
      </xdr:nvSpPr>
      <xdr:spPr>
        <a:xfrm>
          <a:off x="6704965" y="16628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167640</xdr:rowOff>
    </xdr:from>
    <xdr:to xmlns:xdr="http://schemas.openxmlformats.org/drawingml/2006/spreadsheetDrawing">
      <xdr:col>55</xdr:col>
      <xdr:colOff>50800</xdr:colOff>
      <xdr:row>99</xdr:row>
      <xdr:rowOff>97790</xdr:rowOff>
    </xdr:to>
    <xdr:sp macro="" textlink="">
      <xdr:nvSpPr>
        <xdr:cNvPr id="482" name="楕円 481"/>
        <xdr:cNvSpPr/>
      </xdr:nvSpPr>
      <xdr:spPr>
        <a:xfrm>
          <a:off x="10426700" y="169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82550</xdr:rowOff>
    </xdr:from>
    <xdr:ext cx="534670" cy="259080"/>
    <xdr:sp macro="" textlink="">
      <xdr:nvSpPr>
        <xdr:cNvPr id="483" name="土木費該当値テキスト"/>
        <xdr:cNvSpPr txBox="1"/>
      </xdr:nvSpPr>
      <xdr:spPr>
        <a:xfrm>
          <a:off x="10528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91440</xdr:rowOff>
    </xdr:from>
    <xdr:to xmlns:xdr="http://schemas.openxmlformats.org/drawingml/2006/spreadsheetDrawing">
      <xdr:col>50</xdr:col>
      <xdr:colOff>165100</xdr:colOff>
      <xdr:row>99</xdr:row>
      <xdr:rowOff>21590</xdr:rowOff>
    </xdr:to>
    <xdr:sp macro="" textlink="">
      <xdr:nvSpPr>
        <xdr:cNvPr id="484" name="楕円 483"/>
        <xdr:cNvSpPr/>
      </xdr:nvSpPr>
      <xdr:spPr>
        <a:xfrm>
          <a:off x="9588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12700</xdr:rowOff>
    </xdr:from>
    <xdr:ext cx="527050" cy="259080"/>
    <xdr:sp macro="" textlink="">
      <xdr:nvSpPr>
        <xdr:cNvPr id="485" name="テキスト ボックス 484"/>
        <xdr:cNvSpPr txBox="1"/>
      </xdr:nvSpPr>
      <xdr:spPr>
        <a:xfrm>
          <a:off x="9371965" y="16986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142240</xdr:rowOff>
    </xdr:from>
    <xdr:to xmlns:xdr="http://schemas.openxmlformats.org/drawingml/2006/spreadsheetDrawing">
      <xdr:col>46</xdr:col>
      <xdr:colOff>38100</xdr:colOff>
      <xdr:row>99</xdr:row>
      <xdr:rowOff>72390</xdr:rowOff>
    </xdr:to>
    <xdr:sp macro="" textlink="">
      <xdr:nvSpPr>
        <xdr:cNvPr id="486" name="楕円 485"/>
        <xdr:cNvSpPr/>
      </xdr:nvSpPr>
      <xdr:spPr>
        <a:xfrm>
          <a:off x="8699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63500</xdr:rowOff>
    </xdr:from>
    <xdr:ext cx="527050" cy="251460"/>
    <xdr:sp macro="" textlink="">
      <xdr:nvSpPr>
        <xdr:cNvPr id="487" name="テキスト ボックス 486"/>
        <xdr:cNvSpPr txBox="1"/>
      </xdr:nvSpPr>
      <xdr:spPr>
        <a:xfrm>
          <a:off x="8482965" y="170370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100330</xdr:rowOff>
    </xdr:from>
    <xdr:to xmlns:xdr="http://schemas.openxmlformats.org/drawingml/2006/spreadsheetDrawing">
      <xdr:col>41</xdr:col>
      <xdr:colOff>101600</xdr:colOff>
      <xdr:row>99</xdr:row>
      <xdr:rowOff>30480</xdr:rowOff>
    </xdr:to>
    <xdr:sp macro="" textlink="">
      <xdr:nvSpPr>
        <xdr:cNvPr id="488" name="楕円 487"/>
        <xdr:cNvSpPr/>
      </xdr:nvSpPr>
      <xdr:spPr>
        <a:xfrm>
          <a:off x="7810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21590</xdr:rowOff>
    </xdr:from>
    <xdr:ext cx="527050" cy="259080"/>
    <xdr:sp macro="" textlink="">
      <xdr:nvSpPr>
        <xdr:cNvPr id="489" name="テキスト ボックス 488"/>
        <xdr:cNvSpPr txBox="1"/>
      </xdr:nvSpPr>
      <xdr:spPr>
        <a:xfrm>
          <a:off x="7593965" y="16995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161290</xdr:rowOff>
    </xdr:from>
    <xdr:to xmlns:xdr="http://schemas.openxmlformats.org/drawingml/2006/spreadsheetDrawing">
      <xdr:col>36</xdr:col>
      <xdr:colOff>165100</xdr:colOff>
      <xdr:row>99</xdr:row>
      <xdr:rowOff>91440</xdr:rowOff>
    </xdr:to>
    <xdr:sp macro="" textlink="">
      <xdr:nvSpPr>
        <xdr:cNvPr id="490" name="楕円 489"/>
        <xdr:cNvSpPr/>
      </xdr:nvSpPr>
      <xdr:spPr>
        <a:xfrm>
          <a:off x="6921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83185</xdr:rowOff>
    </xdr:from>
    <xdr:ext cx="527050" cy="259080"/>
    <xdr:sp macro="" textlink="">
      <xdr:nvSpPr>
        <xdr:cNvPr id="491" name="テキスト ボックス 490"/>
        <xdr:cNvSpPr txBox="1"/>
      </xdr:nvSpPr>
      <xdr:spPr>
        <a:xfrm>
          <a:off x="6704965" y="170567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502" name="テキスト ボックス 501"/>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3" name="直線コネクタ 50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4" name="テキスト ボックス 50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5" name="直線コネクタ 50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506" name="テキスト ボックス 505"/>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7" name="直線コネクタ 50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8" name="テキスト ボックス 50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9" name="直線コネクタ 50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0" name="テキスト ボックス 509"/>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1" name="直線コネクタ 51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2" name="テキスト ボックス 51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3" name="直線コネクタ 51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4" name="テキスト ボックス 51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6" name="テキスト ボックス 515"/>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34925</xdr:rowOff>
    </xdr:from>
    <xdr:to xmlns:xdr="http://schemas.openxmlformats.org/drawingml/2006/spreadsheetDrawing">
      <xdr:col>85</xdr:col>
      <xdr:colOff>126365</xdr:colOff>
      <xdr:row>39</xdr:row>
      <xdr:rowOff>65405</xdr:rowOff>
    </xdr:to>
    <xdr:cxnSp macro="">
      <xdr:nvCxnSpPr>
        <xdr:cNvPr id="518" name="直線コネクタ 517"/>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69215</xdr:rowOff>
    </xdr:from>
    <xdr:ext cx="534670" cy="259080"/>
    <xdr:sp macro="" textlink="">
      <xdr:nvSpPr>
        <xdr:cNvPr id="519" name="消防費最小値テキスト"/>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65405</xdr:rowOff>
    </xdr:from>
    <xdr:to xmlns:xdr="http://schemas.openxmlformats.org/drawingml/2006/spreadsheetDrawing">
      <xdr:col>86</xdr:col>
      <xdr:colOff>25400</xdr:colOff>
      <xdr:row>39</xdr:row>
      <xdr:rowOff>65405</xdr:rowOff>
    </xdr:to>
    <xdr:cxnSp macro="">
      <xdr:nvCxnSpPr>
        <xdr:cNvPr id="520" name="直線コネクタ 519"/>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153035</xdr:rowOff>
    </xdr:from>
    <xdr:ext cx="534670" cy="259080"/>
    <xdr:sp macro="" textlink="">
      <xdr:nvSpPr>
        <xdr:cNvPr id="521" name="消防費最大値テキスト"/>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34925</xdr:rowOff>
    </xdr:from>
    <xdr:to xmlns:xdr="http://schemas.openxmlformats.org/drawingml/2006/spreadsheetDrawing">
      <xdr:col>86</xdr:col>
      <xdr:colOff>25400</xdr:colOff>
      <xdr:row>30</xdr:row>
      <xdr:rowOff>34925</xdr:rowOff>
    </xdr:to>
    <xdr:cxnSp macro="">
      <xdr:nvCxnSpPr>
        <xdr:cNvPr id="522" name="直線コネクタ 521"/>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56515</xdr:rowOff>
    </xdr:from>
    <xdr:to xmlns:xdr="http://schemas.openxmlformats.org/drawingml/2006/spreadsheetDrawing">
      <xdr:col>85</xdr:col>
      <xdr:colOff>127000</xdr:colOff>
      <xdr:row>37</xdr:row>
      <xdr:rowOff>127635</xdr:rowOff>
    </xdr:to>
    <xdr:cxnSp macro="">
      <xdr:nvCxnSpPr>
        <xdr:cNvPr id="523" name="直線コネクタ 522"/>
        <xdr:cNvCxnSpPr/>
      </xdr:nvCxnSpPr>
      <xdr:spPr>
        <a:xfrm flipV="1">
          <a:off x="15481300" y="640016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126365</xdr:rowOff>
    </xdr:from>
    <xdr:ext cx="534670" cy="259080"/>
    <xdr:sp macro="" textlink="">
      <xdr:nvSpPr>
        <xdr:cNvPr id="524" name="消防費平均値テキスト"/>
        <xdr:cNvSpPr txBox="1"/>
      </xdr:nvSpPr>
      <xdr:spPr>
        <a:xfrm>
          <a:off x="16370300" y="6127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103505</xdr:rowOff>
    </xdr:from>
    <xdr:to xmlns:xdr="http://schemas.openxmlformats.org/drawingml/2006/spreadsheetDrawing">
      <xdr:col>85</xdr:col>
      <xdr:colOff>177800</xdr:colOff>
      <xdr:row>37</xdr:row>
      <xdr:rowOff>33655</xdr:rowOff>
    </xdr:to>
    <xdr:sp macro="" textlink="">
      <xdr:nvSpPr>
        <xdr:cNvPr id="525" name="フローチャート: 判断 524"/>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127635</xdr:rowOff>
    </xdr:from>
    <xdr:to xmlns:xdr="http://schemas.openxmlformats.org/drawingml/2006/spreadsheetDrawing">
      <xdr:col>81</xdr:col>
      <xdr:colOff>50800</xdr:colOff>
      <xdr:row>38</xdr:row>
      <xdr:rowOff>2540</xdr:rowOff>
    </xdr:to>
    <xdr:cxnSp macro="">
      <xdr:nvCxnSpPr>
        <xdr:cNvPr id="526" name="直線コネクタ 525"/>
        <xdr:cNvCxnSpPr/>
      </xdr:nvCxnSpPr>
      <xdr:spPr>
        <a:xfrm flipV="1">
          <a:off x="14592300" y="647128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146050</xdr:rowOff>
    </xdr:from>
    <xdr:to xmlns:xdr="http://schemas.openxmlformats.org/drawingml/2006/spreadsheetDrawing">
      <xdr:col>81</xdr:col>
      <xdr:colOff>101600</xdr:colOff>
      <xdr:row>37</xdr:row>
      <xdr:rowOff>76200</xdr:rowOff>
    </xdr:to>
    <xdr:sp macro="" textlink="">
      <xdr:nvSpPr>
        <xdr:cNvPr id="527" name="フローチャート: 判断 526"/>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92710</xdr:rowOff>
    </xdr:from>
    <xdr:ext cx="527050" cy="259080"/>
    <xdr:sp macro="" textlink="">
      <xdr:nvSpPr>
        <xdr:cNvPr id="528" name="テキスト ボックス 527"/>
        <xdr:cNvSpPr txBox="1"/>
      </xdr:nvSpPr>
      <xdr:spPr>
        <a:xfrm>
          <a:off x="15213965" y="6093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143510</xdr:rowOff>
    </xdr:from>
    <xdr:to xmlns:xdr="http://schemas.openxmlformats.org/drawingml/2006/spreadsheetDrawing">
      <xdr:col>76</xdr:col>
      <xdr:colOff>114300</xdr:colOff>
      <xdr:row>38</xdr:row>
      <xdr:rowOff>2540</xdr:rowOff>
    </xdr:to>
    <xdr:cxnSp macro="">
      <xdr:nvCxnSpPr>
        <xdr:cNvPr id="529" name="直線コネクタ 528"/>
        <xdr:cNvCxnSpPr/>
      </xdr:nvCxnSpPr>
      <xdr:spPr>
        <a:xfrm>
          <a:off x="13703300" y="6487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81280</xdr:rowOff>
    </xdr:from>
    <xdr:to xmlns:xdr="http://schemas.openxmlformats.org/drawingml/2006/spreadsheetDrawing">
      <xdr:col>76</xdr:col>
      <xdr:colOff>165100</xdr:colOff>
      <xdr:row>37</xdr:row>
      <xdr:rowOff>11430</xdr:rowOff>
    </xdr:to>
    <xdr:sp macro="" textlink="">
      <xdr:nvSpPr>
        <xdr:cNvPr id="530" name="フローチャート: 判断 529"/>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27940</xdr:rowOff>
    </xdr:from>
    <xdr:ext cx="527050" cy="259080"/>
    <xdr:sp macro="" textlink="">
      <xdr:nvSpPr>
        <xdr:cNvPr id="531" name="テキスト ボックス 530"/>
        <xdr:cNvSpPr txBox="1"/>
      </xdr:nvSpPr>
      <xdr:spPr>
        <a:xfrm>
          <a:off x="14324965" y="6028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143510</xdr:rowOff>
    </xdr:from>
    <xdr:to xmlns:xdr="http://schemas.openxmlformats.org/drawingml/2006/spreadsheetDrawing">
      <xdr:col>71</xdr:col>
      <xdr:colOff>177800</xdr:colOff>
      <xdr:row>37</xdr:row>
      <xdr:rowOff>159385</xdr:rowOff>
    </xdr:to>
    <xdr:cxnSp macro="">
      <xdr:nvCxnSpPr>
        <xdr:cNvPr id="532" name="直線コネクタ 531"/>
        <xdr:cNvCxnSpPr/>
      </xdr:nvCxnSpPr>
      <xdr:spPr>
        <a:xfrm flipV="1">
          <a:off x="12814300" y="6487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171450</xdr:rowOff>
    </xdr:from>
    <xdr:to xmlns:xdr="http://schemas.openxmlformats.org/drawingml/2006/spreadsheetDrawing">
      <xdr:col>72</xdr:col>
      <xdr:colOff>38100</xdr:colOff>
      <xdr:row>36</xdr:row>
      <xdr:rowOff>101600</xdr:rowOff>
    </xdr:to>
    <xdr:sp macro="" textlink="">
      <xdr:nvSpPr>
        <xdr:cNvPr id="533" name="フローチャート: 判断 532"/>
        <xdr:cNvSpPr/>
      </xdr:nvSpPr>
      <xdr:spPr>
        <a:xfrm>
          <a:off x="13652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118110</xdr:rowOff>
    </xdr:from>
    <xdr:ext cx="527050" cy="259080"/>
    <xdr:sp macro="" textlink="">
      <xdr:nvSpPr>
        <xdr:cNvPr id="534" name="テキスト ボックス 533"/>
        <xdr:cNvSpPr txBox="1"/>
      </xdr:nvSpPr>
      <xdr:spPr>
        <a:xfrm>
          <a:off x="13435965" y="5947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5" name="フローチャート: 判断 534"/>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27050" cy="259080"/>
    <xdr:sp macro="" textlink="">
      <xdr:nvSpPr>
        <xdr:cNvPr id="536" name="テキスト ボックス 535"/>
        <xdr:cNvSpPr txBox="1"/>
      </xdr:nvSpPr>
      <xdr:spPr>
        <a:xfrm>
          <a:off x="12546965" y="658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107315</xdr:rowOff>
    </xdr:to>
    <xdr:sp macro="" textlink="">
      <xdr:nvSpPr>
        <xdr:cNvPr id="542" name="楕円 541"/>
        <xdr:cNvSpPr/>
      </xdr:nvSpPr>
      <xdr:spPr>
        <a:xfrm>
          <a:off x="16268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155575</xdr:rowOff>
    </xdr:from>
    <xdr:ext cx="534670" cy="251460"/>
    <xdr:sp macro="" textlink="">
      <xdr:nvSpPr>
        <xdr:cNvPr id="543" name="消防費該当値テキスト"/>
        <xdr:cNvSpPr txBox="1"/>
      </xdr:nvSpPr>
      <xdr:spPr>
        <a:xfrm>
          <a:off x="16370300" y="6327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76835</xdr:rowOff>
    </xdr:from>
    <xdr:to xmlns:xdr="http://schemas.openxmlformats.org/drawingml/2006/spreadsheetDrawing">
      <xdr:col>81</xdr:col>
      <xdr:colOff>101600</xdr:colOff>
      <xdr:row>38</xdr:row>
      <xdr:rowOff>6985</xdr:rowOff>
    </xdr:to>
    <xdr:sp macro="" textlink="">
      <xdr:nvSpPr>
        <xdr:cNvPr id="544" name="楕円 543"/>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169545</xdr:rowOff>
    </xdr:from>
    <xdr:ext cx="527050" cy="251460"/>
    <xdr:sp macro="" textlink="">
      <xdr:nvSpPr>
        <xdr:cNvPr id="545" name="テキスト ボックス 544"/>
        <xdr:cNvSpPr txBox="1"/>
      </xdr:nvSpPr>
      <xdr:spPr>
        <a:xfrm>
          <a:off x="15213965" y="6513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546" name="楕円 545"/>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44450</xdr:rowOff>
    </xdr:from>
    <xdr:ext cx="527050" cy="259080"/>
    <xdr:sp macro="" textlink="">
      <xdr:nvSpPr>
        <xdr:cNvPr id="547" name="テキスト ボックス 546"/>
        <xdr:cNvSpPr txBox="1"/>
      </xdr:nvSpPr>
      <xdr:spPr>
        <a:xfrm>
          <a:off x="14324965" y="6559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92710</xdr:rowOff>
    </xdr:from>
    <xdr:to xmlns:xdr="http://schemas.openxmlformats.org/drawingml/2006/spreadsheetDrawing">
      <xdr:col>72</xdr:col>
      <xdr:colOff>38100</xdr:colOff>
      <xdr:row>38</xdr:row>
      <xdr:rowOff>22860</xdr:rowOff>
    </xdr:to>
    <xdr:sp macro="" textlink="">
      <xdr:nvSpPr>
        <xdr:cNvPr id="548" name="楕円 547"/>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13970</xdr:rowOff>
    </xdr:from>
    <xdr:ext cx="527050" cy="259080"/>
    <xdr:sp macro="" textlink="">
      <xdr:nvSpPr>
        <xdr:cNvPr id="549" name="テキスト ボックス 548"/>
        <xdr:cNvSpPr txBox="1"/>
      </xdr:nvSpPr>
      <xdr:spPr>
        <a:xfrm>
          <a:off x="13435965" y="6529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109220</xdr:rowOff>
    </xdr:from>
    <xdr:to xmlns:xdr="http://schemas.openxmlformats.org/drawingml/2006/spreadsheetDrawing">
      <xdr:col>67</xdr:col>
      <xdr:colOff>101600</xdr:colOff>
      <xdr:row>38</xdr:row>
      <xdr:rowOff>38735</xdr:rowOff>
    </xdr:to>
    <xdr:sp macro="" textlink="">
      <xdr:nvSpPr>
        <xdr:cNvPr id="550" name="楕円 549"/>
        <xdr:cNvSpPr/>
      </xdr:nvSpPr>
      <xdr:spPr>
        <a:xfrm>
          <a:off x="1276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55245</xdr:rowOff>
    </xdr:from>
    <xdr:ext cx="527050" cy="251460"/>
    <xdr:sp macro="" textlink="">
      <xdr:nvSpPr>
        <xdr:cNvPr id="551" name="テキスト ボックス 550"/>
        <xdr:cNvSpPr txBox="1"/>
      </xdr:nvSpPr>
      <xdr:spPr>
        <a:xfrm>
          <a:off x="12546965" y="6227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0" name="テキスト ボックス 55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300" cy="251460"/>
    <xdr:sp macro="" textlink="">
      <xdr:nvSpPr>
        <xdr:cNvPr id="562" name="テキスト ボックス 561"/>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1460"/>
    <xdr:sp macro="" textlink="">
      <xdr:nvSpPr>
        <xdr:cNvPr id="568" name="テキスト ボックス 567"/>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70" name="テキスト ボックス 569"/>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72" name="テキスト ボックス 571"/>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74" name="テキスト ボックス 573"/>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152400</xdr:rowOff>
    </xdr:from>
    <xdr:to xmlns:xdr="http://schemas.openxmlformats.org/drawingml/2006/spreadsheetDrawing">
      <xdr:col>85</xdr:col>
      <xdr:colOff>126365</xdr:colOff>
      <xdr:row>59</xdr:row>
      <xdr:rowOff>8255</xdr:rowOff>
    </xdr:to>
    <xdr:cxnSp macro="">
      <xdr:nvCxnSpPr>
        <xdr:cNvPr id="576" name="直線コネクタ 575"/>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12065</xdr:rowOff>
    </xdr:from>
    <xdr:ext cx="534670" cy="259080"/>
    <xdr:sp macro="" textlink="">
      <xdr:nvSpPr>
        <xdr:cNvPr id="577"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8255</xdr:rowOff>
    </xdr:from>
    <xdr:to xmlns:xdr="http://schemas.openxmlformats.org/drawingml/2006/spreadsheetDrawing">
      <xdr:col>86</xdr:col>
      <xdr:colOff>25400</xdr:colOff>
      <xdr:row>59</xdr:row>
      <xdr:rowOff>8255</xdr:rowOff>
    </xdr:to>
    <xdr:cxnSp macro="">
      <xdr:nvCxnSpPr>
        <xdr:cNvPr id="578" name="直線コネクタ 577"/>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99060</xdr:rowOff>
    </xdr:from>
    <xdr:ext cx="598805" cy="251460"/>
    <xdr:sp macro="" textlink="">
      <xdr:nvSpPr>
        <xdr:cNvPr id="579" name="教育費最大値テキスト"/>
        <xdr:cNvSpPr txBox="1"/>
      </xdr:nvSpPr>
      <xdr:spPr>
        <a:xfrm>
          <a:off x="16370300" y="8500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152400</xdr:rowOff>
    </xdr:from>
    <xdr:to xmlns:xdr="http://schemas.openxmlformats.org/drawingml/2006/spreadsheetDrawing">
      <xdr:col>86</xdr:col>
      <xdr:colOff>25400</xdr:colOff>
      <xdr:row>50</xdr:row>
      <xdr:rowOff>152400</xdr:rowOff>
    </xdr:to>
    <xdr:cxnSp macro="">
      <xdr:nvCxnSpPr>
        <xdr:cNvPr id="580" name="直線コネクタ 579"/>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88900</xdr:rowOff>
    </xdr:from>
    <xdr:to xmlns:xdr="http://schemas.openxmlformats.org/drawingml/2006/spreadsheetDrawing">
      <xdr:col>85</xdr:col>
      <xdr:colOff>127000</xdr:colOff>
      <xdr:row>58</xdr:row>
      <xdr:rowOff>97790</xdr:rowOff>
    </xdr:to>
    <xdr:cxnSp macro="">
      <xdr:nvCxnSpPr>
        <xdr:cNvPr id="581" name="直線コネクタ 580"/>
        <xdr:cNvCxnSpPr/>
      </xdr:nvCxnSpPr>
      <xdr:spPr>
        <a:xfrm>
          <a:off x="15481300" y="10033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106680</xdr:rowOff>
    </xdr:from>
    <xdr:ext cx="534670" cy="259080"/>
    <xdr:sp macro="" textlink="">
      <xdr:nvSpPr>
        <xdr:cNvPr id="582" name="教育費平均値テキスト"/>
        <xdr:cNvSpPr txBox="1"/>
      </xdr:nvSpPr>
      <xdr:spPr>
        <a:xfrm>
          <a:off x="16370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83820</xdr:rowOff>
    </xdr:from>
    <xdr:to xmlns:xdr="http://schemas.openxmlformats.org/drawingml/2006/spreadsheetDrawing">
      <xdr:col>85</xdr:col>
      <xdr:colOff>177800</xdr:colOff>
      <xdr:row>57</xdr:row>
      <xdr:rowOff>13970</xdr:rowOff>
    </xdr:to>
    <xdr:sp macro="" textlink="">
      <xdr:nvSpPr>
        <xdr:cNvPr id="583" name="フローチャート: 判断 582"/>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88900</xdr:rowOff>
    </xdr:from>
    <xdr:to xmlns:xdr="http://schemas.openxmlformats.org/drawingml/2006/spreadsheetDrawing">
      <xdr:col>81</xdr:col>
      <xdr:colOff>50800</xdr:colOff>
      <xdr:row>58</xdr:row>
      <xdr:rowOff>119380</xdr:rowOff>
    </xdr:to>
    <xdr:cxnSp macro="">
      <xdr:nvCxnSpPr>
        <xdr:cNvPr id="584" name="直線コネクタ 583"/>
        <xdr:cNvCxnSpPr/>
      </xdr:nvCxnSpPr>
      <xdr:spPr>
        <a:xfrm flipV="1">
          <a:off x="145923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79375</xdr:rowOff>
    </xdr:from>
    <xdr:to xmlns:xdr="http://schemas.openxmlformats.org/drawingml/2006/spreadsheetDrawing">
      <xdr:col>81</xdr:col>
      <xdr:colOff>101600</xdr:colOff>
      <xdr:row>57</xdr:row>
      <xdr:rowOff>9525</xdr:rowOff>
    </xdr:to>
    <xdr:sp macro="" textlink="">
      <xdr:nvSpPr>
        <xdr:cNvPr id="585" name="フローチャート: 判断 584"/>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26035</xdr:rowOff>
    </xdr:from>
    <xdr:ext cx="527050" cy="259080"/>
    <xdr:sp macro="" textlink="">
      <xdr:nvSpPr>
        <xdr:cNvPr id="586" name="テキスト ボックス 585"/>
        <xdr:cNvSpPr txBox="1"/>
      </xdr:nvSpPr>
      <xdr:spPr>
        <a:xfrm>
          <a:off x="15213965" y="94557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113665</xdr:rowOff>
    </xdr:from>
    <xdr:to xmlns:xdr="http://schemas.openxmlformats.org/drawingml/2006/spreadsheetDrawing">
      <xdr:col>76</xdr:col>
      <xdr:colOff>114300</xdr:colOff>
      <xdr:row>58</xdr:row>
      <xdr:rowOff>119380</xdr:rowOff>
    </xdr:to>
    <xdr:cxnSp macro="">
      <xdr:nvCxnSpPr>
        <xdr:cNvPr id="587" name="直線コネクタ 586"/>
        <xdr:cNvCxnSpPr/>
      </xdr:nvCxnSpPr>
      <xdr:spPr>
        <a:xfrm>
          <a:off x="13703300" y="10057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73660</xdr:rowOff>
    </xdr:from>
    <xdr:to xmlns:xdr="http://schemas.openxmlformats.org/drawingml/2006/spreadsheetDrawing">
      <xdr:col>76</xdr:col>
      <xdr:colOff>165100</xdr:colOff>
      <xdr:row>57</xdr:row>
      <xdr:rowOff>3810</xdr:rowOff>
    </xdr:to>
    <xdr:sp macro="" textlink="">
      <xdr:nvSpPr>
        <xdr:cNvPr id="588" name="フローチャート: 判断 587"/>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20320</xdr:rowOff>
    </xdr:from>
    <xdr:ext cx="527050" cy="251460"/>
    <xdr:sp macro="" textlink="">
      <xdr:nvSpPr>
        <xdr:cNvPr id="589" name="テキスト ボックス 588"/>
        <xdr:cNvSpPr txBox="1"/>
      </xdr:nvSpPr>
      <xdr:spPr>
        <a:xfrm>
          <a:off x="14324965" y="9450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120650</xdr:rowOff>
    </xdr:from>
    <xdr:to xmlns:xdr="http://schemas.openxmlformats.org/drawingml/2006/spreadsheetDrawing">
      <xdr:col>71</xdr:col>
      <xdr:colOff>177800</xdr:colOff>
      <xdr:row>58</xdr:row>
      <xdr:rowOff>113665</xdr:rowOff>
    </xdr:to>
    <xdr:cxnSp macro="">
      <xdr:nvCxnSpPr>
        <xdr:cNvPr id="590" name="直線コネクタ 589"/>
        <xdr:cNvCxnSpPr/>
      </xdr:nvCxnSpPr>
      <xdr:spPr>
        <a:xfrm>
          <a:off x="12814300" y="989330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162560</xdr:rowOff>
    </xdr:from>
    <xdr:to xmlns:xdr="http://schemas.openxmlformats.org/drawingml/2006/spreadsheetDrawing">
      <xdr:col>72</xdr:col>
      <xdr:colOff>38100</xdr:colOff>
      <xdr:row>56</xdr:row>
      <xdr:rowOff>92710</xdr:rowOff>
    </xdr:to>
    <xdr:sp macro="" textlink="">
      <xdr:nvSpPr>
        <xdr:cNvPr id="591" name="フローチャート: 判断 590"/>
        <xdr:cNvSpPr/>
      </xdr:nvSpPr>
      <xdr:spPr>
        <a:xfrm>
          <a:off x="13652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109220</xdr:rowOff>
    </xdr:from>
    <xdr:ext cx="527050" cy="251460"/>
    <xdr:sp macro="" textlink="">
      <xdr:nvSpPr>
        <xdr:cNvPr id="592" name="テキスト ボックス 591"/>
        <xdr:cNvSpPr txBox="1"/>
      </xdr:nvSpPr>
      <xdr:spPr>
        <a:xfrm>
          <a:off x="13435965" y="9367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75565</xdr:rowOff>
    </xdr:from>
    <xdr:to xmlns:xdr="http://schemas.openxmlformats.org/drawingml/2006/spreadsheetDrawing">
      <xdr:col>67</xdr:col>
      <xdr:colOff>101600</xdr:colOff>
      <xdr:row>58</xdr:row>
      <xdr:rowOff>6350</xdr:rowOff>
    </xdr:to>
    <xdr:sp macro="" textlink="">
      <xdr:nvSpPr>
        <xdr:cNvPr id="593" name="フローチャート: 判断 592"/>
        <xdr:cNvSpPr/>
      </xdr:nvSpPr>
      <xdr:spPr>
        <a:xfrm>
          <a:off x="12763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168275</xdr:rowOff>
    </xdr:from>
    <xdr:ext cx="527050" cy="251460"/>
    <xdr:sp macro="" textlink="">
      <xdr:nvSpPr>
        <xdr:cNvPr id="594" name="テキスト ボックス 593"/>
        <xdr:cNvSpPr txBox="1"/>
      </xdr:nvSpPr>
      <xdr:spPr>
        <a:xfrm>
          <a:off x="12546965" y="99409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46355</xdr:rowOff>
    </xdr:from>
    <xdr:to xmlns:xdr="http://schemas.openxmlformats.org/drawingml/2006/spreadsheetDrawing">
      <xdr:col>85</xdr:col>
      <xdr:colOff>177800</xdr:colOff>
      <xdr:row>58</xdr:row>
      <xdr:rowOff>147955</xdr:rowOff>
    </xdr:to>
    <xdr:sp macro="" textlink="">
      <xdr:nvSpPr>
        <xdr:cNvPr id="600" name="楕円 599"/>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132715</xdr:rowOff>
    </xdr:from>
    <xdr:ext cx="534670" cy="251460"/>
    <xdr:sp macro="" textlink="">
      <xdr:nvSpPr>
        <xdr:cNvPr id="601" name="教育費該当値テキスト"/>
        <xdr:cNvSpPr txBox="1"/>
      </xdr:nvSpPr>
      <xdr:spPr>
        <a:xfrm>
          <a:off x="16370300" y="99053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38100</xdr:rowOff>
    </xdr:from>
    <xdr:to xmlns:xdr="http://schemas.openxmlformats.org/drawingml/2006/spreadsheetDrawing">
      <xdr:col>81</xdr:col>
      <xdr:colOff>101600</xdr:colOff>
      <xdr:row>58</xdr:row>
      <xdr:rowOff>139700</xdr:rowOff>
    </xdr:to>
    <xdr:sp macro="" textlink="">
      <xdr:nvSpPr>
        <xdr:cNvPr id="602" name="楕円 601"/>
        <xdr:cNvSpPr/>
      </xdr:nvSpPr>
      <xdr:spPr>
        <a:xfrm>
          <a:off x="1543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130810</xdr:rowOff>
    </xdr:from>
    <xdr:ext cx="527050" cy="259080"/>
    <xdr:sp macro="" textlink="">
      <xdr:nvSpPr>
        <xdr:cNvPr id="603" name="テキスト ボックス 602"/>
        <xdr:cNvSpPr txBox="1"/>
      </xdr:nvSpPr>
      <xdr:spPr>
        <a:xfrm>
          <a:off x="15213965" y="10074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68580</xdr:rowOff>
    </xdr:from>
    <xdr:to xmlns:xdr="http://schemas.openxmlformats.org/drawingml/2006/spreadsheetDrawing">
      <xdr:col>76</xdr:col>
      <xdr:colOff>165100</xdr:colOff>
      <xdr:row>58</xdr:row>
      <xdr:rowOff>170180</xdr:rowOff>
    </xdr:to>
    <xdr:sp macro="" textlink="">
      <xdr:nvSpPr>
        <xdr:cNvPr id="604" name="楕円 603"/>
        <xdr:cNvSpPr/>
      </xdr:nvSpPr>
      <xdr:spPr>
        <a:xfrm>
          <a:off x="14541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161925</xdr:rowOff>
    </xdr:from>
    <xdr:ext cx="527050" cy="259080"/>
    <xdr:sp macro="" textlink="">
      <xdr:nvSpPr>
        <xdr:cNvPr id="605" name="テキスト ボックス 604"/>
        <xdr:cNvSpPr txBox="1"/>
      </xdr:nvSpPr>
      <xdr:spPr>
        <a:xfrm>
          <a:off x="14324965" y="101060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63500</xdr:rowOff>
    </xdr:from>
    <xdr:to xmlns:xdr="http://schemas.openxmlformats.org/drawingml/2006/spreadsheetDrawing">
      <xdr:col>72</xdr:col>
      <xdr:colOff>38100</xdr:colOff>
      <xdr:row>58</xdr:row>
      <xdr:rowOff>164465</xdr:rowOff>
    </xdr:to>
    <xdr:sp macro="" textlink="">
      <xdr:nvSpPr>
        <xdr:cNvPr id="606" name="楕円 605"/>
        <xdr:cNvSpPr/>
      </xdr:nvSpPr>
      <xdr:spPr>
        <a:xfrm>
          <a:off x="13652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155575</xdr:rowOff>
    </xdr:from>
    <xdr:ext cx="527050" cy="251460"/>
    <xdr:sp macro="" textlink="">
      <xdr:nvSpPr>
        <xdr:cNvPr id="607" name="テキスト ボックス 606"/>
        <xdr:cNvSpPr txBox="1"/>
      </xdr:nvSpPr>
      <xdr:spPr>
        <a:xfrm>
          <a:off x="13435965" y="10099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69850</xdr:rowOff>
    </xdr:from>
    <xdr:to xmlns:xdr="http://schemas.openxmlformats.org/drawingml/2006/spreadsheetDrawing">
      <xdr:col>67</xdr:col>
      <xdr:colOff>101600</xdr:colOff>
      <xdr:row>58</xdr:row>
      <xdr:rowOff>0</xdr:rowOff>
    </xdr:to>
    <xdr:sp macro="" textlink="">
      <xdr:nvSpPr>
        <xdr:cNvPr id="608" name="楕円 607"/>
        <xdr:cNvSpPr/>
      </xdr:nvSpPr>
      <xdr:spPr>
        <a:xfrm>
          <a:off x="12763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16510</xdr:rowOff>
    </xdr:from>
    <xdr:ext cx="527050" cy="259080"/>
    <xdr:sp macro="" textlink="">
      <xdr:nvSpPr>
        <xdr:cNvPr id="609" name="テキスト ボックス 608"/>
        <xdr:cNvSpPr txBox="1"/>
      </xdr:nvSpPr>
      <xdr:spPr>
        <a:xfrm>
          <a:off x="12546965" y="9617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8" name="テキスト ボックス 617"/>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300" cy="259080"/>
    <xdr:sp macro="" textlink="">
      <xdr:nvSpPr>
        <xdr:cNvPr id="621" name="テキスト ボックス 620"/>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1460"/>
    <xdr:sp macro="" textlink="">
      <xdr:nvSpPr>
        <xdr:cNvPr id="623" name="テキスト ボックス 622"/>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5" name="テキスト ボックス 62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7" name="テキスト ボックス 62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8010" cy="258445"/>
    <xdr:sp macro="" textlink="">
      <xdr:nvSpPr>
        <xdr:cNvPr id="629" name="テキスト ボックス 628"/>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010" cy="259080"/>
    <xdr:sp macro="" textlink="">
      <xdr:nvSpPr>
        <xdr:cNvPr id="631" name="テキスト ボックス 630"/>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33" name="テキスト ボックス 632"/>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79</xdr:row>
      <xdr:rowOff>99060</xdr:rowOff>
    </xdr:to>
    <xdr:cxnSp macro="">
      <xdr:nvCxnSpPr>
        <xdr:cNvPr id="635" name="直線コネクタ 634"/>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6"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7" name="直線コネクタ 636"/>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38"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39" name="直線コネクタ 638"/>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41275</xdr:rowOff>
    </xdr:from>
    <xdr:to xmlns:xdr="http://schemas.openxmlformats.org/drawingml/2006/spreadsheetDrawing">
      <xdr:col>85</xdr:col>
      <xdr:colOff>127000</xdr:colOff>
      <xdr:row>79</xdr:row>
      <xdr:rowOff>77470</xdr:rowOff>
    </xdr:to>
    <xdr:cxnSp macro="">
      <xdr:nvCxnSpPr>
        <xdr:cNvPr id="640" name="直線コネクタ 639"/>
        <xdr:cNvCxnSpPr/>
      </xdr:nvCxnSpPr>
      <xdr:spPr>
        <a:xfrm flipV="1">
          <a:off x="15481300" y="1341437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139065</xdr:rowOff>
    </xdr:from>
    <xdr:ext cx="469900" cy="259080"/>
    <xdr:sp macro="" textlink="">
      <xdr:nvSpPr>
        <xdr:cNvPr id="641" name="災害復旧費平均値テキスト"/>
        <xdr:cNvSpPr txBox="1"/>
      </xdr:nvSpPr>
      <xdr:spPr>
        <a:xfrm>
          <a:off x="16370300" y="13512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160655</xdr:rowOff>
    </xdr:from>
    <xdr:to xmlns:xdr="http://schemas.openxmlformats.org/drawingml/2006/spreadsheetDrawing">
      <xdr:col>85</xdr:col>
      <xdr:colOff>177800</xdr:colOff>
      <xdr:row>79</xdr:row>
      <xdr:rowOff>90805</xdr:rowOff>
    </xdr:to>
    <xdr:sp macro="" textlink="">
      <xdr:nvSpPr>
        <xdr:cNvPr id="642" name="フローチャート: 判断 641"/>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104140</xdr:rowOff>
    </xdr:from>
    <xdr:to xmlns:xdr="http://schemas.openxmlformats.org/drawingml/2006/spreadsheetDrawing">
      <xdr:col>81</xdr:col>
      <xdr:colOff>50800</xdr:colOff>
      <xdr:row>79</xdr:row>
      <xdr:rowOff>77470</xdr:rowOff>
    </xdr:to>
    <xdr:cxnSp macro="">
      <xdr:nvCxnSpPr>
        <xdr:cNvPr id="643" name="直線コネクタ 642"/>
        <xdr:cNvCxnSpPr/>
      </xdr:nvCxnSpPr>
      <xdr:spPr>
        <a:xfrm>
          <a:off x="14592300" y="134772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171450</xdr:rowOff>
    </xdr:from>
    <xdr:to xmlns:xdr="http://schemas.openxmlformats.org/drawingml/2006/spreadsheetDrawing">
      <xdr:col>81</xdr:col>
      <xdr:colOff>101600</xdr:colOff>
      <xdr:row>79</xdr:row>
      <xdr:rowOff>101600</xdr:rowOff>
    </xdr:to>
    <xdr:sp macro="" textlink="">
      <xdr:nvSpPr>
        <xdr:cNvPr id="644" name="フローチャート: 判断 643"/>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118110</xdr:rowOff>
    </xdr:from>
    <xdr:ext cx="462280" cy="259080"/>
    <xdr:sp macro="" textlink="">
      <xdr:nvSpPr>
        <xdr:cNvPr id="645" name="テキスト ボックス 644"/>
        <xdr:cNvSpPr txBox="1"/>
      </xdr:nvSpPr>
      <xdr:spPr>
        <a:xfrm>
          <a:off x="15246350" y="13319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104140</xdr:rowOff>
    </xdr:from>
    <xdr:to xmlns:xdr="http://schemas.openxmlformats.org/drawingml/2006/spreadsheetDrawing">
      <xdr:col>76</xdr:col>
      <xdr:colOff>114300</xdr:colOff>
      <xdr:row>78</xdr:row>
      <xdr:rowOff>139065</xdr:rowOff>
    </xdr:to>
    <xdr:cxnSp macro="">
      <xdr:nvCxnSpPr>
        <xdr:cNvPr id="646" name="直線コネクタ 645"/>
        <xdr:cNvCxnSpPr/>
      </xdr:nvCxnSpPr>
      <xdr:spPr>
        <a:xfrm flipV="1">
          <a:off x="13703300" y="134772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10160</xdr:rowOff>
    </xdr:from>
    <xdr:to xmlns:xdr="http://schemas.openxmlformats.org/drawingml/2006/spreadsheetDrawing">
      <xdr:col>76</xdr:col>
      <xdr:colOff>165100</xdr:colOff>
      <xdr:row>79</xdr:row>
      <xdr:rowOff>111760</xdr:rowOff>
    </xdr:to>
    <xdr:sp macro="" textlink="">
      <xdr:nvSpPr>
        <xdr:cNvPr id="647" name="フローチャート: 判断 646"/>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102870</xdr:rowOff>
    </xdr:from>
    <xdr:ext cx="462280" cy="259080"/>
    <xdr:sp macro="" textlink="">
      <xdr:nvSpPr>
        <xdr:cNvPr id="648" name="テキスト ボックス 647"/>
        <xdr:cNvSpPr txBox="1"/>
      </xdr:nvSpPr>
      <xdr:spPr>
        <a:xfrm>
          <a:off x="14357350" y="13647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139065</xdr:rowOff>
    </xdr:from>
    <xdr:to xmlns:xdr="http://schemas.openxmlformats.org/drawingml/2006/spreadsheetDrawing">
      <xdr:col>71</xdr:col>
      <xdr:colOff>177800</xdr:colOff>
      <xdr:row>79</xdr:row>
      <xdr:rowOff>61595</xdr:rowOff>
    </xdr:to>
    <xdr:cxnSp macro="">
      <xdr:nvCxnSpPr>
        <xdr:cNvPr id="649" name="直線コネクタ 648"/>
        <xdr:cNvCxnSpPr/>
      </xdr:nvCxnSpPr>
      <xdr:spPr>
        <a:xfrm flipV="1">
          <a:off x="12814300" y="1351216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96520</xdr:rowOff>
    </xdr:to>
    <xdr:sp macro="" textlink="">
      <xdr:nvSpPr>
        <xdr:cNvPr id="650" name="フローチャート: 判断 649"/>
        <xdr:cNvSpPr/>
      </xdr:nvSpPr>
      <xdr:spPr>
        <a:xfrm>
          <a:off x="13652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87630</xdr:rowOff>
    </xdr:from>
    <xdr:ext cx="462280" cy="251460"/>
    <xdr:sp macro="" textlink="">
      <xdr:nvSpPr>
        <xdr:cNvPr id="651" name="テキスト ボックス 650"/>
        <xdr:cNvSpPr txBox="1"/>
      </xdr:nvSpPr>
      <xdr:spPr>
        <a:xfrm>
          <a:off x="13468350" y="13632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26035</xdr:rowOff>
    </xdr:from>
    <xdr:to xmlns:xdr="http://schemas.openxmlformats.org/drawingml/2006/spreadsheetDrawing">
      <xdr:col>67</xdr:col>
      <xdr:colOff>101600</xdr:colOff>
      <xdr:row>79</xdr:row>
      <xdr:rowOff>127635</xdr:rowOff>
    </xdr:to>
    <xdr:sp macro="" textlink="">
      <xdr:nvSpPr>
        <xdr:cNvPr id="652" name="フローチャート: 判断 651"/>
        <xdr:cNvSpPr/>
      </xdr:nvSpPr>
      <xdr:spPr>
        <a:xfrm>
          <a:off x="12763500" y="135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118745</xdr:rowOff>
    </xdr:from>
    <xdr:ext cx="462280" cy="259080"/>
    <xdr:sp macro="" textlink="">
      <xdr:nvSpPr>
        <xdr:cNvPr id="653" name="テキスト ボックス 652"/>
        <xdr:cNvSpPr txBox="1"/>
      </xdr:nvSpPr>
      <xdr:spPr>
        <a:xfrm>
          <a:off x="12579350" y="13663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161925</xdr:rowOff>
    </xdr:from>
    <xdr:to xmlns:xdr="http://schemas.openxmlformats.org/drawingml/2006/spreadsheetDrawing">
      <xdr:col>85</xdr:col>
      <xdr:colOff>177800</xdr:colOff>
      <xdr:row>78</xdr:row>
      <xdr:rowOff>92075</xdr:rowOff>
    </xdr:to>
    <xdr:sp macro="" textlink="">
      <xdr:nvSpPr>
        <xdr:cNvPr id="659" name="楕円 658"/>
        <xdr:cNvSpPr/>
      </xdr:nvSpPr>
      <xdr:spPr>
        <a:xfrm>
          <a:off x="16268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13335</xdr:rowOff>
    </xdr:from>
    <xdr:ext cx="534670" cy="259080"/>
    <xdr:sp macro="" textlink="">
      <xdr:nvSpPr>
        <xdr:cNvPr id="660" name="災害復旧費該当値テキスト"/>
        <xdr:cNvSpPr txBox="1"/>
      </xdr:nvSpPr>
      <xdr:spPr>
        <a:xfrm>
          <a:off x="16370300" y="1321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26670</xdr:rowOff>
    </xdr:from>
    <xdr:to xmlns:xdr="http://schemas.openxmlformats.org/drawingml/2006/spreadsheetDrawing">
      <xdr:col>81</xdr:col>
      <xdr:colOff>101600</xdr:colOff>
      <xdr:row>79</xdr:row>
      <xdr:rowOff>128270</xdr:rowOff>
    </xdr:to>
    <xdr:sp macro="" textlink="">
      <xdr:nvSpPr>
        <xdr:cNvPr id="661" name="楕円 660"/>
        <xdr:cNvSpPr/>
      </xdr:nvSpPr>
      <xdr:spPr>
        <a:xfrm>
          <a:off x="1543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119380</xdr:rowOff>
    </xdr:from>
    <xdr:ext cx="462280" cy="259080"/>
    <xdr:sp macro="" textlink="">
      <xdr:nvSpPr>
        <xdr:cNvPr id="662" name="テキスト ボックス 661"/>
        <xdr:cNvSpPr txBox="1"/>
      </xdr:nvSpPr>
      <xdr:spPr>
        <a:xfrm>
          <a:off x="15246350" y="13663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53340</xdr:rowOff>
    </xdr:from>
    <xdr:to xmlns:xdr="http://schemas.openxmlformats.org/drawingml/2006/spreadsheetDrawing">
      <xdr:col>76</xdr:col>
      <xdr:colOff>165100</xdr:colOff>
      <xdr:row>78</xdr:row>
      <xdr:rowOff>154940</xdr:rowOff>
    </xdr:to>
    <xdr:sp macro="" textlink="">
      <xdr:nvSpPr>
        <xdr:cNvPr id="663" name="楕円 662"/>
        <xdr:cNvSpPr/>
      </xdr:nvSpPr>
      <xdr:spPr>
        <a:xfrm>
          <a:off x="1454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0</xdr:rowOff>
    </xdr:from>
    <xdr:ext cx="527050" cy="259080"/>
    <xdr:sp macro="" textlink="">
      <xdr:nvSpPr>
        <xdr:cNvPr id="664" name="テキスト ボックス 663"/>
        <xdr:cNvSpPr txBox="1"/>
      </xdr:nvSpPr>
      <xdr:spPr>
        <a:xfrm>
          <a:off x="14324965" y="13201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88265</xdr:rowOff>
    </xdr:from>
    <xdr:to xmlns:xdr="http://schemas.openxmlformats.org/drawingml/2006/spreadsheetDrawing">
      <xdr:col>72</xdr:col>
      <xdr:colOff>38100</xdr:colOff>
      <xdr:row>79</xdr:row>
      <xdr:rowOff>18415</xdr:rowOff>
    </xdr:to>
    <xdr:sp macro="" textlink="">
      <xdr:nvSpPr>
        <xdr:cNvPr id="665" name="楕円 664"/>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34925</xdr:rowOff>
    </xdr:from>
    <xdr:ext cx="527050" cy="259080"/>
    <xdr:sp macro="" textlink="">
      <xdr:nvSpPr>
        <xdr:cNvPr id="666" name="テキスト ボックス 665"/>
        <xdr:cNvSpPr txBox="1"/>
      </xdr:nvSpPr>
      <xdr:spPr>
        <a:xfrm>
          <a:off x="13435965" y="13236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10795</xdr:rowOff>
    </xdr:from>
    <xdr:to xmlns:xdr="http://schemas.openxmlformats.org/drawingml/2006/spreadsheetDrawing">
      <xdr:col>67</xdr:col>
      <xdr:colOff>101600</xdr:colOff>
      <xdr:row>79</xdr:row>
      <xdr:rowOff>112395</xdr:rowOff>
    </xdr:to>
    <xdr:sp macro="" textlink="">
      <xdr:nvSpPr>
        <xdr:cNvPr id="667" name="楕円 666"/>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128905</xdr:rowOff>
    </xdr:from>
    <xdr:ext cx="462280" cy="259080"/>
    <xdr:sp macro="" textlink="">
      <xdr:nvSpPr>
        <xdr:cNvPr id="668" name="テキスト ボックス 667"/>
        <xdr:cNvSpPr txBox="1"/>
      </xdr:nvSpPr>
      <xdr:spPr>
        <a:xfrm>
          <a:off x="12579350" y="13330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7" name="テキスト ボックス 676"/>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80" name="テキスト ボックス 679"/>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010" cy="251460"/>
    <xdr:sp macro="" textlink="">
      <xdr:nvSpPr>
        <xdr:cNvPr id="684" name="テキスト ボックス 683"/>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010" cy="259080"/>
    <xdr:sp macro="" textlink="">
      <xdr:nvSpPr>
        <xdr:cNvPr id="686" name="テキスト ボックス 685"/>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88" name="テキスト ボックス 687"/>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90" name="テキスト ボックス 689"/>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127635</xdr:rowOff>
    </xdr:from>
    <xdr:to xmlns:xdr="http://schemas.openxmlformats.org/drawingml/2006/spreadsheetDrawing">
      <xdr:col>85</xdr:col>
      <xdr:colOff>126365</xdr:colOff>
      <xdr:row>98</xdr:row>
      <xdr:rowOff>118745</xdr:rowOff>
    </xdr:to>
    <xdr:cxnSp macro="">
      <xdr:nvCxnSpPr>
        <xdr:cNvPr id="692" name="直線コネクタ 691"/>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122555</xdr:rowOff>
    </xdr:from>
    <xdr:ext cx="534670" cy="251460"/>
    <xdr:sp macro="" textlink="">
      <xdr:nvSpPr>
        <xdr:cNvPr id="693" name="公債費最小値テキスト"/>
        <xdr:cNvSpPr txBox="1"/>
      </xdr:nvSpPr>
      <xdr:spPr>
        <a:xfrm>
          <a:off x="16370300" y="16924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118745</xdr:rowOff>
    </xdr:from>
    <xdr:to xmlns:xdr="http://schemas.openxmlformats.org/drawingml/2006/spreadsheetDrawing">
      <xdr:col>86</xdr:col>
      <xdr:colOff>25400</xdr:colOff>
      <xdr:row>98</xdr:row>
      <xdr:rowOff>118745</xdr:rowOff>
    </xdr:to>
    <xdr:cxnSp macro="">
      <xdr:nvCxnSpPr>
        <xdr:cNvPr id="694" name="直線コネクタ 693"/>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74930</xdr:rowOff>
    </xdr:from>
    <xdr:ext cx="598805" cy="251460"/>
    <xdr:sp macro="" textlink="">
      <xdr:nvSpPr>
        <xdr:cNvPr id="695" name="公債費最大値テキスト"/>
        <xdr:cNvSpPr txBox="1"/>
      </xdr:nvSpPr>
      <xdr:spPr>
        <a:xfrm>
          <a:off x="16370300" y="155054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127635</xdr:rowOff>
    </xdr:from>
    <xdr:to xmlns:xdr="http://schemas.openxmlformats.org/drawingml/2006/spreadsheetDrawing">
      <xdr:col>86</xdr:col>
      <xdr:colOff>25400</xdr:colOff>
      <xdr:row>91</xdr:row>
      <xdr:rowOff>127635</xdr:rowOff>
    </xdr:to>
    <xdr:cxnSp macro="">
      <xdr:nvCxnSpPr>
        <xdr:cNvPr id="696" name="直線コネクタ 695"/>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106045</xdr:rowOff>
    </xdr:from>
    <xdr:to xmlns:xdr="http://schemas.openxmlformats.org/drawingml/2006/spreadsheetDrawing">
      <xdr:col>85</xdr:col>
      <xdr:colOff>127000</xdr:colOff>
      <xdr:row>97</xdr:row>
      <xdr:rowOff>109855</xdr:rowOff>
    </xdr:to>
    <xdr:cxnSp macro="">
      <xdr:nvCxnSpPr>
        <xdr:cNvPr id="697" name="直線コネクタ 696"/>
        <xdr:cNvCxnSpPr/>
      </xdr:nvCxnSpPr>
      <xdr:spPr>
        <a:xfrm flipV="1">
          <a:off x="15481300" y="167366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128270</xdr:rowOff>
    </xdr:from>
    <xdr:ext cx="534670" cy="259080"/>
    <xdr:sp macro="" textlink="">
      <xdr:nvSpPr>
        <xdr:cNvPr id="698" name="公債費平均値テキスト"/>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105410</xdr:rowOff>
    </xdr:from>
    <xdr:to xmlns:xdr="http://schemas.openxmlformats.org/drawingml/2006/spreadsheetDrawing">
      <xdr:col>85</xdr:col>
      <xdr:colOff>177800</xdr:colOff>
      <xdr:row>97</xdr:row>
      <xdr:rowOff>35560</xdr:rowOff>
    </xdr:to>
    <xdr:sp macro="" textlink="">
      <xdr:nvSpPr>
        <xdr:cNvPr id="699" name="フローチャート: 判断 698"/>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103505</xdr:rowOff>
    </xdr:from>
    <xdr:to xmlns:xdr="http://schemas.openxmlformats.org/drawingml/2006/spreadsheetDrawing">
      <xdr:col>81</xdr:col>
      <xdr:colOff>50800</xdr:colOff>
      <xdr:row>97</xdr:row>
      <xdr:rowOff>109855</xdr:rowOff>
    </xdr:to>
    <xdr:cxnSp macro="">
      <xdr:nvCxnSpPr>
        <xdr:cNvPr id="700" name="直線コネクタ 699"/>
        <xdr:cNvCxnSpPr/>
      </xdr:nvCxnSpPr>
      <xdr:spPr>
        <a:xfrm>
          <a:off x="14592300" y="16734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74930</xdr:rowOff>
    </xdr:from>
    <xdr:to xmlns:xdr="http://schemas.openxmlformats.org/drawingml/2006/spreadsheetDrawing">
      <xdr:col>81</xdr:col>
      <xdr:colOff>101600</xdr:colOff>
      <xdr:row>97</xdr:row>
      <xdr:rowOff>5080</xdr:rowOff>
    </xdr:to>
    <xdr:sp macro="" textlink="">
      <xdr:nvSpPr>
        <xdr:cNvPr id="701" name="フローチャート: 判断 700"/>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21590</xdr:rowOff>
    </xdr:from>
    <xdr:ext cx="527050" cy="259080"/>
    <xdr:sp macro="" textlink="">
      <xdr:nvSpPr>
        <xdr:cNvPr id="702" name="テキスト ボックス 701"/>
        <xdr:cNvSpPr txBox="1"/>
      </xdr:nvSpPr>
      <xdr:spPr>
        <a:xfrm>
          <a:off x="15213965" y="16309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103505</xdr:rowOff>
    </xdr:from>
    <xdr:to xmlns:xdr="http://schemas.openxmlformats.org/drawingml/2006/spreadsheetDrawing">
      <xdr:col>76</xdr:col>
      <xdr:colOff>114300</xdr:colOff>
      <xdr:row>97</xdr:row>
      <xdr:rowOff>112395</xdr:rowOff>
    </xdr:to>
    <xdr:cxnSp macro="">
      <xdr:nvCxnSpPr>
        <xdr:cNvPr id="703" name="直線コネクタ 702"/>
        <xdr:cNvCxnSpPr/>
      </xdr:nvCxnSpPr>
      <xdr:spPr>
        <a:xfrm flipV="1">
          <a:off x="13703300" y="16734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92075</xdr:rowOff>
    </xdr:from>
    <xdr:to xmlns:xdr="http://schemas.openxmlformats.org/drawingml/2006/spreadsheetDrawing">
      <xdr:col>76</xdr:col>
      <xdr:colOff>165100</xdr:colOff>
      <xdr:row>97</xdr:row>
      <xdr:rowOff>22225</xdr:rowOff>
    </xdr:to>
    <xdr:sp macro="" textlink="">
      <xdr:nvSpPr>
        <xdr:cNvPr id="704" name="フローチャート: 判断 703"/>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38735</xdr:rowOff>
    </xdr:from>
    <xdr:ext cx="527050" cy="259080"/>
    <xdr:sp macro="" textlink="">
      <xdr:nvSpPr>
        <xdr:cNvPr id="705" name="テキスト ボックス 704"/>
        <xdr:cNvSpPr txBox="1"/>
      </xdr:nvSpPr>
      <xdr:spPr>
        <a:xfrm>
          <a:off x="14324965" y="16326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112395</xdr:rowOff>
    </xdr:from>
    <xdr:to xmlns:xdr="http://schemas.openxmlformats.org/drawingml/2006/spreadsheetDrawing">
      <xdr:col>71</xdr:col>
      <xdr:colOff>177800</xdr:colOff>
      <xdr:row>97</xdr:row>
      <xdr:rowOff>119380</xdr:rowOff>
    </xdr:to>
    <xdr:cxnSp macro="">
      <xdr:nvCxnSpPr>
        <xdr:cNvPr id="706" name="直線コネクタ 705"/>
        <xdr:cNvCxnSpPr/>
      </xdr:nvCxnSpPr>
      <xdr:spPr>
        <a:xfrm flipV="1">
          <a:off x="12814300" y="16743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111125</xdr:rowOff>
    </xdr:from>
    <xdr:to xmlns:xdr="http://schemas.openxmlformats.org/drawingml/2006/spreadsheetDrawing">
      <xdr:col>72</xdr:col>
      <xdr:colOff>38100</xdr:colOff>
      <xdr:row>97</xdr:row>
      <xdr:rowOff>41275</xdr:rowOff>
    </xdr:to>
    <xdr:sp macro="" textlink="">
      <xdr:nvSpPr>
        <xdr:cNvPr id="707" name="フローチャート: 判断 706"/>
        <xdr:cNvSpPr/>
      </xdr:nvSpPr>
      <xdr:spPr>
        <a:xfrm>
          <a:off x="13652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57785</xdr:rowOff>
    </xdr:from>
    <xdr:ext cx="527050" cy="259080"/>
    <xdr:sp macro="" textlink="">
      <xdr:nvSpPr>
        <xdr:cNvPr id="708" name="テキスト ボックス 707"/>
        <xdr:cNvSpPr txBox="1"/>
      </xdr:nvSpPr>
      <xdr:spPr>
        <a:xfrm>
          <a:off x="13435965" y="16345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95250</xdr:rowOff>
    </xdr:from>
    <xdr:to xmlns:xdr="http://schemas.openxmlformats.org/drawingml/2006/spreadsheetDrawing">
      <xdr:col>67</xdr:col>
      <xdr:colOff>101600</xdr:colOff>
      <xdr:row>98</xdr:row>
      <xdr:rowOff>25400</xdr:rowOff>
    </xdr:to>
    <xdr:sp macro="" textlink="">
      <xdr:nvSpPr>
        <xdr:cNvPr id="709" name="フローチャート: 判断 708"/>
        <xdr:cNvSpPr/>
      </xdr:nvSpPr>
      <xdr:spPr>
        <a:xfrm>
          <a:off x="12763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16510</xdr:rowOff>
    </xdr:from>
    <xdr:ext cx="527050" cy="259080"/>
    <xdr:sp macro="" textlink="">
      <xdr:nvSpPr>
        <xdr:cNvPr id="710" name="テキスト ボックス 709"/>
        <xdr:cNvSpPr txBox="1"/>
      </xdr:nvSpPr>
      <xdr:spPr>
        <a:xfrm>
          <a:off x="12546965" y="16818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55245</xdr:rowOff>
    </xdr:from>
    <xdr:to xmlns:xdr="http://schemas.openxmlformats.org/drawingml/2006/spreadsheetDrawing">
      <xdr:col>85</xdr:col>
      <xdr:colOff>177800</xdr:colOff>
      <xdr:row>97</xdr:row>
      <xdr:rowOff>156845</xdr:rowOff>
    </xdr:to>
    <xdr:sp macro="" textlink="">
      <xdr:nvSpPr>
        <xdr:cNvPr id="716" name="楕円 715"/>
        <xdr:cNvSpPr/>
      </xdr:nvSpPr>
      <xdr:spPr>
        <a:xfrm>
          <a:off x="16268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33655</xdr:rowOff>
    </xdr:from>
    <xdr:ext cx="534670" cy="258445"/>
    <xdr:sp macro="" textlink="">
      <xdr:nvSpPr>
        <xdr:cNvPr id="717" name="公債費該当値テキスト"/>
        <xdr:cNvSpPr txBox="1"/>
      </xdr:nvSpPr>
      <xdr:spPr>
        <a:xfrm>
          <a:off x="16370300"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59055</xdr:rowOff>
    </xdr:from>
    <xdr:to xmlns:xdr="http://schemas.openxmlformats.org/drawingml/2006/spreadsheetDrawing">
      <xdr:col>81</xdr:col>
      <xdr:colOff>101600</xdr:colOff>
      <xdr:row>97</xdr:row>
      <xdr:rowOff>160655</xdr:rowOff>
    </xdr:to>
    <xdr:sp macro="" textlink="">
      <xdr:nvSpPr>
        <xdr:cNvPr id="718" name="楕円 717"/>
        <xdr:cNvSpPr/>
      </xdr:nvSpPr>
      <xdr:spPr>
        <a:xfrm>
          <a:off x="15430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151765</xdr:rowOff>
    </xdr:from>
    <xdr:ext cx="527050" cy="259080"/>
    <xdr:sp macro="" textlink="">
      <xdr:nvSpPr>
        <xdr:cNvPr id="719" name="テキスト ボックス 718"/>
        <xdr:cNvSpPr txBox="1"/>
      </xdr:nvSpPr>
      <xdr:spPr>
        <a:xfrm>
          <a:off x="15213965" y="16782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720" name="楕円 719"/>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27050" cy="251460"/>
    <xdr:sp macro="" textlink="">
      <xdr:nvSpPr>
        <xdr:cNvPr id="721" name="テキスト ボックス 720"/>
        <xdr:cNvSpPr txBox="1"/>
      </xdr:nvSpPr>
      <xdr:spPr>
        <a:xfrm>
          <a:off x="14324965" y="16776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61595</xdr:rowOff>
    </xdr:from>
    <xdr:to xmlns:xdr="http://schemas.openxmlformats.org/drawingml/2006/spreadsheetDrawing">
      <xdr:col>72</xdr:col>
      <xdr:colOff>38100</xdr:colOff>
      <xdr:row>97</xdr:row>
      <xdr:rowOff>163195</xdr:rowOff>
    </xdr:to>
    <xdr:sp macro="" textlink="">
      <xdr:nvSpPr>
        <xdr:cNvPr id="722" name="楕円 721"/>
        <xdr:cNvSpPr/>
      </xdr:nvSpPr>
      <xdr:spPr>
        <a:xfrm>
          <a:off x="13652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154940</xdr:rowOff>
    </xdr:from>
    <xdr:ext cx="527050" cy="251460"/>
    <xdr:sp macro="" textlink="">
      <xdr:nvSpPr>
        <xdr:cNvPr id="723" name="テキスト ボックス 722"/>
        <xdr:cNvSpPr txBox="1"/>
      </xdr:nvSpPr>
      <xdr:spPr>
        <a:xfrm>
          <a:off x="13435965" y="16785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68580</xdr:rowOff>
    </xdr:from>
    <xdr:to xmlns:xdr="http://schemas.openxmlformats.org/drawingml/2006/spreadsheetDrawing">
      <xdr:col>67</xdr:col>
      <xdr:colOff>101600</xdr:colOff>
      <xdr:row>97</xdr:row>
      <xdr:rowOff>170180</xdr:rowOff>
    </xdr:to>
    <xdr:sp macro="" textlink="">
      <xdr:nvSpPr>
        <xdr:cNvPr id="724" name="楕円 723"/>
        <xdr:cNvSpPr/>
      </xdr:nvSpPr>
      <xdr:spPr>
        <a:xfrm>
          <a:off x="12763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15240</xdr:rowOff>
    </xdr:from>
    <xdr:ext cx="527050" cy="259080"/>
    <xdr:sp macro="" textlink="">
      <xdr:nvSpPr>
        <xdr:cNvPr id="725" name="テキスト ボックス 724"/>
        <xdr:cNvSpPr txBox="1"/>
      </xdr:nvSpPr>
      <xdr:spPr>
        <a:xfrm>
          <a:off x="12546965" y="16474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4" name="テキスト ボックス 733"/>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37" name="テキスト ボックス 736"/>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9570" cy="251460"/>
    <xdr:sp macro="" textlink="">
      <xdr:nvSpPr>
        <xdr:cNvPr id="739" name="テキスト ボックス 738"/>
        <xdr:cNvSpPr txBox="1"/>
      </xdr:nvSpPr>
      <xdr:spPr>
        <a:xfrm>
          <a:off x="17910810" y="60553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69570" cy="251460"/>
    <xdr:sp macro="" textlink="">
      <xdr:nvSpPr>
        <xdr:cNvPr id="741" name="テキスト ボックス 740"/>
        <xdr:cNvSpPr txBox="1"/>
      </xdr:nvSpPr>
      <xdr:spPr>
        <a:xfrm>
          <a:off x="17910810" y="55981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69570" cy="251460"/>
    <xdr:sp macro="" textlink="">
      <xdr:nvSpPr>
        <xdr:cNvPr id="743" name="テキスト ボックス 742"/>
        <xdr:cNvSpPr txBox="1"/>
      </xdr:nvSpPr>
      <xdr:spPr>
        <a:xfrm>
          <a:off x="17910810" y="51409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69570" cy="251460"/>
    <xdr:sp macro="" textlink="">
      <xdr:nvSpPr>
        <xdr:cNvPr id="745" name="テキスト ボックス 744"/>
        <xdr:cNvSpPr txBox="1"/>
      </xdr:nvSpPr>
      <xdr:spPr>
        <a:xfrm>
          <a:off x="17910810" y="4683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112395</xdr:rowOff>
    </xdr:from>
    <xdr:to xmlns:xdr="http://schemas.openxmlformats.org/drawingml/2006/spreadsheetDrawing">
      <xdr:col>116</xdr:col>
      <xdr:colOff>62865</xdr:colOff>
      <xdr:row>38</xdr:row>
      <xdr:rowOff>139700</xdr:rowOff>
    </xdr:to>
    <xdr:cxnSp macro="">
      <xdr:nvCxnSpPr>
        <xdr:cNvPr id="747" name="直線コネクタ 746"/>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155575</xdr:rowOff>
    </xdr:from>
    <xdr:ext cx="249555" cy="251460"/>
    <xdr:sp macro="" textlink="">
      <xdr:nvSpPr>
        <xdr:cNvPr id="748" name="諸支出金最小値テキスト"/>
        <xdr:cNvSpPr txBox="1"/>
      </xdr:nvSpPr>
      <xdr:spPr>
        <a:xfrm>
          <a:off x="22212300" y="66706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59055</xdr:rowOff>
    </xdr:from>
    <xdr:ext cx="378460" cy="259080"/>
    <xdr:sp macro="" textlink="">
      <xdr:nvSpPr>
        <xdr:cNvPr id="750" name="諸支出金最大値テキスト"/>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112395</xdr:rowOff>
    </xdr:from>
    <xdr:to xmlns:xdr="http://schemas.openxmlformats.org/drawingml/2006/spreadsheetDrawing">
      <xdr:col>116</xdr:col>
      <xdr:colOff>152400</xdr:colOff>
      <xdr:row>30</xdr:row>
      <xdr:rowOff>112395</xdr:rowOff>
    </xdr:to>
    <xdr:cxnSp macro="">
      <xdr:nvCxnSpPr>
        <xdr:cNvPr id="751" name="直線コネクタ 750"/>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73025</xdr:rowOff>
    </xdr:from>
    <xdr:ext cx="313690" cy="259080"/>
    <xdr:sp macro="" textlink="">
      <xdr:nvSpPr>
        <xdr:cNvPr id="753" name="諸支出金平均値テキスト"/>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50165</xdr:rowOff>
    </xdr:from>
    <xdr:to xmlns:xdr="http://schemas.openxmlformats.org/drawingml/2006/spreadsheetDrawing">
      <xdr:col>116</xdr:col>
      <xdr:colOff>114300</xdr:colOff>
      <xdr:row>38</xdr:row>
      <xdr:rowOff>151765</xdr:rowOff>
    </xdr:to>
    <xdr:sp macro="" textlink="">
      <xdr:nvSpPr>
        <xdr:cNvPr id="754" name="フローチャート: 判断 753"/>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107315</xdr:rowOff>
    </xdr:from>
    <xdr:to xmlns:xdr="http://schemas.openxmlformats.org/drawingml/2006/spreadsheetDrawing">
      <xdr:col>112</xdr:col>
      <xdr:colOff>38100</xdr:colOff>
      <xdr:row>38</xdr:row>
      <xdr:rowOff>37465</xdr:rowOff>
    </xdr:to>
    <xdr:sp macro="" textlink="">
      <xdr:nvSpPr>
        <xdr:cNvPr id="756" name="フローチャート: 判断 755"/>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53975</xdr:rowOff>
    </xdr:from>
    <xdr:ext cx="313690" cy="251460"/>
    <xdr:sp macro="" textlink="">
      <xdr:nvSpPr>
        <xdr:cNvPr id="757" name="テキスト ボックス 756"/>
        <xdr:cNvSpPr txBox="1"/>
      </xdr:nvSpPr>
      <xdr:spPr>
        <a:xfrm>
          <a:off x="21166455" y="622617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9" name="フローチャート: 判断 758"/>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170180</xdr:rowOff>
    </xdr:from>
    <xdr:ext cx="313690" cy="259080"/>
    <xdr:sp macro="" textlink="">
      <xdr:nvSpPr>
        <xdr:cNvPr id="760" name="テキスト ボックス 759"/>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935" cy="259080"/>
    <xdr:sp macro="" textlink="">
      <xdr:nvSpPr>
        <xdr:cNvPr id="763" name="テキスト ボックス 762"/>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74930</xdr:rowOff>
    </xdr:from>
    <xdr:to xmlns:xdr="http://schemas.openxmlformats.org/drawingml/2006/spreadsheetDrawing">
      <xdr:col>98</xdr:col>
      <xdr:colOff>38100</xdr:colOff>
      <xdr:row>38</xdr:row>
      <xdr:rowOff>5080</xdr:rowOff>
    </xdr:to>
    <xdr:sp macro="" textlink="">
      <xdr:nvSpPr>
        <xdr:cNvPr id="764" name="フローチャート: 判断 763"/>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21590</xdr:rowOff>
    </xdr:from>
    <xdr:ext cx="313690" cy="259080"/>
    <xdr:sp macro="" textlink="">
      <xdr:nvSpPr>
        <xdr:cNvPr id="765" name="テキスト ボックス 764"/>
        <xdr:cNvSpPr txBox="1"/>
      </xdr:nvSpPr>
      <xdr:spPr>
        <a:xfrm>
          <a:off x="18499455" y="6193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72" name="諸支出金該当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935" cy="259080"/>
    <xdr:sp macro="" textlink="">
      <xdr:nvSpPr>
        <xdr:cNvPr id="774" name="テキスト ボックス 773"/>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935" cy="259080"/>
    <xdr:sp macro="" textlink="">
      <xdr:nvSpPr>
        <xdr:cNvPr id="776" name="テキスト ボックス 775"/>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35560</xdr:rowOff>
    </xdr:from>
    <xdr:ext cx="241935" cy="259080"/>
    <xdr:sp macro="" textlink="">
      <xdr:nvSpPr>
        <xdr:cNvPr id="778" name="テキスト ボックス 777"/>
        <xdr:cNvSpPr txBox="1"/>
      </xdr:nvSpPr>
      <xdr:spPr>
        <a:xfrm>
          <a:off x="19420840" y="6379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935" cy="259080"/>
    <xdr:sp macro="" textlink="">
      <xdr:nvSpPr>
        <xdr:cNvPr id="780" name="テキスト ボックス 779"/>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9" name="テキスト ボックス 78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2" name="テキスト ボックス 791"/>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4" name="テキスト ボックス 793"/>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6" name="テキスト ボックス 805"/>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9" name="テキスト ボックス 808"/>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2" name="テキスト ボックス 811"/>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4" name="テキスト ボックス 813"/>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3" name="テキスト ボックス 822"/>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5" name="テキスト ボックス 824"/>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7" name="テキスト ボックス 826"/>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9" name="テキスト ボックス 828"/>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総務費については、財政調整基金積立金の減少やR5年度完成の庁舎建設事業の進捗に伴い大幅な減少となった。</a:t>
          </a:r>
        </a:p>
        <a:p>
          <a:r>
            <a:rPr kumimoji="1" lang="ja-JP" altLang="en-US" sz="1300">
              <a:latin typeface="ＭＳ Ｐゴシック"/>
              <a:ea typeface="ＭＳ Ｐゴシック"/>
            </a:rPr>
            <a:t>民生費については、住民税非課税世帯等臨時特別給付事業、認定こども園・幼稚園施設型給付費、子育て世帯物価高騰対策支援商品券給付費などにより増加となった。</a:t>
          </a:r>
        </a:p>
        <a:p>
          <a:r>
            <a:rPr kumimoji="1" lang="ja-JP" altLang="en-US" sz="1300">
              <a:latin typeface="ＭＳ Ｐゴシック"/>
              <a:ea typeface="ＭＳ Ｐゴシック"/>
            </a:rPr>
            <a:t>災害復旧費については、令和５年７月豪雨災害で被害を受けた道路、河川、農林業施設などの復旧工事費により大幅な増加となった。</a:t>
          </a:r>
        </a:p>
        <a:p>
          <a:r>
            <a:rPr kumimoji="1" lang="ja-JP" altLang="en-US" sz="1300">
              <a:latin typeface="ＭＳ Ｐゴシック"/>
              <a:ea typeface="ＭＳ Ｐゴシック"/>
            </a:rPr>
            <a:t>今後は、老朽化に伴う公共施設や学校施設の維持補修及び更新等（建替え、複合化）が大きな課題であり、公共施設等総合管理計画及び個別施設計画に基づき、適正な管理を行い財政の健全化を図る。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令和5年度の収支の状況については、歳入歳出差引254,904千円、実質収支174,996千円、単年度収支▲214,310千円、実質単年度収支▲211,999千円となった。
　単年度収支、実質単年度収支ともに2億円を超えるマイナスとなっているが、個別施設計画等による施設の更新、長寿命化等に備えて特目基金に積立を行ったことも一つの要因となっている。歳入では、地方税は、前年度から横ばいの状況で、特別交付税が災害を起因として大きく増加している。歳出では、災害復旧事業等に対応するため、地方債借入等を実施しながら財政運営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については、平成30年度より県単位の広域化に際し赤字を解消し黒字となっているが、徐々に黒字額が減少している。昨年度に引き続き税率改正、賦課限度額の引上げを行ったが、被保険者数の減少などの影響により、国民健康保険税は減収となった。歳出については、今後も、国民健康保険事業費納付金の増加が予想される。健全な財政運営を行うため、今後も国保税率の見直しや特定健診の受診率向上、健康増進・予防事業などの推進に取り組んでいく。</a:t>
          </a:r>
        </a:p>
        <a:p>
          <a:r>
            <a:rPr kumimoji="1" lang="ja-JP" altLang="en-US" sz="1400">
              <a:latin typeface="ＭＳ ゴシック"/>
              <a:ea typeface="ＭＳ ゴシック"/>
            </a:rPr>
            <a:t>水道事業会計については、今後も計画的に維持補修・更新を実施していく。</a:t>
          </a:r>
        </a:p>
        <a:p>
          <a:r>
            <a:rPr kumimoji="1" lang="ja-JP" altLang="en-US" sz="1400">
              <a:latin typeface="ＭＳ ゴシック"/>
              <a:ea typeface="ＭＳ ゴシック"/>
            </a:rPr>
            <a:t>下水道事業については、整備計画に基づき多額の支出が見込まれるため、整備計画区域の見直しを実施するなど効率的な財政運営を行っていく。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算入公債費等の額は、一般会計出資債元利償還金（H11以前）、病院事業債元利償還金（H11以前）などが算入終了したことが主な要因となり13百万円の減少となった。</a:t>
          </a:r>
        </a:p>
        <a:p>
          <a:r>
            <a:rPr kumimoji="1" lang="ja-JP" altLang="en-US" sz="1200">
              <a:latin typeface="ＭＳ ゴシック"/>
              <a:ea typeface="ＭＳ ゴシック"/>
            </a:rPr>
            <a:t>また、地方債残高は、新庁舎建設事業など新規発行地方債の増加に伴い増加しており、今後も老朽化に伴う公共施設の更新等により起債が増えることが予想される。</a:t>
          </a:r>
        </a:p>
        <a:p>
          <a:r>
            <a:rPr kumimoji="1" lang="ja-JP" altLang="en-US" sz="1200">
              <a:latin typeface="ＭＳ ゴシック"/>
              <a:ea typeface="ＭＳ ゴシック"/>
            </a:rPr>
            <a:t>実質公債費比率についても、元利償還金の増加に伴い同様に増加していくと見込まれるため、引き続き交付税措置のある地方債を中心に計画的に借入することにより起債を抑制し、基金の活用をしながら今後の普通建設事業に対応することで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満期一括償還を行っていないため該当なし。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将来負担額の減少については、新庁舎等建設事業に係る新発債額の減少、八女消防組合に係る地方債償還額の減少による負担見込額の減少が主な要因となっている。</a:t>
          </a:r>
        </a:p>
        <a:p>
          <a:r>
            <a:rPr kumimoji="1" lang="ja-JP" altLang="en-US" sz="1400">
              <a:latin typeface="ＭＳ ゴシック"/>
              <a:ea typeface="ＭＳ ゴシック"/>
            </a:rPr>
            <a:t>起債については、国の補正予算債を活用するなど極力交付税措置の有利なものを適用し、将来負担比率の上昇を抑えつつ世代間公平性を保つようにしている。</a:t>
          </a:r>
          <a:br>
            <a:rPr kumimoji="1" lang="ja-JP" altLang="en-US" sz="1400">
              <a:latin typeface="ＭＳ ゴシック"/>
              <a:ea typeface="ＭＳ ゴシック"/>
            </a:rPr>
          </a:br>
          <a:r>
            <a:rPr kumimoji="1" lang="ja-JP" altLang="en-US" sz="1400">
              <a:latin typeface="ＭＳ Ｐゴシック"/>
              <a:ea typeface="ＭＳ Ｐゴシック"/>
            </a:rPr>
            <a:t>充当可能財源の増加については、</a:t>
          </a:r>
          <a:r>
            <a:rPr kumimoji="1" lang="ja-JP" altLang="en-US" sz="1400">
              <a:solidFill>
                <a:schemeClr val="dk1"/>
              </a:solidFill>
              <a:effectLst/>
              <a:latin typeface="ＭＳ ゴシック"/>
              <a:ea typeface="ＭＳ ゴシック"/>
              <a:cs typeface="+mn-cs"/>
            </a:rPr>
            <a:t>公共施設整備基金を</a:t>
          </a:r>
          <a:r>
            <a:rPr kumimoji="1" lang="ja-JP" altLang="en-US" sz="1400">
              <a:latin typeface="ＭＳ Ｐゴシック"/>
              <a:ea typeface="ＭＳ Ｐゴシック"/>
            </a:rPr>
            <a:t>新庁舎完成に伴い13,761千円取り崩しを行ったものの、学校建設基金を148,937千円積立てたことにより増加となった。</a:t>
          </a:r>
          <a:r>
            <a:rPr kumimoji="1" lang="ja-JP" altLang="en-US" sz="1400">
              <a:latin typeface="ＭＳ ゴシック"/>
              <a:ea typeface="ＭＳ ゴシック"/>
            </a:rPr>
            <a:t/>
          </a:r>
          <a:br>
            <a:rPr kumimoji="1" lang="ja-JP" altLang="en-US" sz="1400">
              <a:latin typeface="ＭＳ ゴシック"/>
              <a:ea typeface="ＭＳ ゴシック"/>
            </a:rPr>
          </a:br>
          <a:r>
            <a:rPr kumimoji="1" lang="ja-JP" altLang="en-US" sz="1400">
              <a:latin typeface="ＭＳ ゴシック"/>
              <a:ea typeface="ＭＳ ゴシック"/>
            </a:rPr>
            <a:t>今後は、事業の見直し等により各種事業に必要な基金を確保しつつ、中長期の視点を持った財政運営に努める。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福岡県広川町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公共施設整備基金については、財政指針及び剰余金による60,000千円積立を実施し、13,761千円を庁舎建設事業のために取り崩しを行っている。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学校建設基金については、財政指針及び剰余金による148,937千円の積立を実施している。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ふるさとづくり基金については、41,861千円の積立を実施し、38,202千円を子供達の育成事業、地域振興事業、文化・スポーツ振興事業、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健康に暮らせるまちづくり事業等のために取り崩しを行っている。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上記の基金を主な要因として、全体で約2.77億円増加している。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施設更新等に対応するためできる限り学校建設基金、公共施設整備基金共に積立を増やしていく方針である。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公共施設整備基金は、公共施設の整備に充てるための基金で、庁舎建設事業や公共施設個別計画に基づく更新事業等に活用する。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学校建設基金は、学校建設の財源に充てるための基金で、学校長寿命化計画に基づく更新事業等に活用する。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ふるさとづくり基金は、ふるさと納税を原資とした基金で、寄附者の意向に沿った事業に活用する。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公共施設整備基金については、財政指針及び剰余金による60,000千円積立を実施し、13,761千円を庁舎建設事業のために取り崩しを行っている。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学校建設基金については、財政指針及び剰余金による148,937千円の積立を実施している。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ふるさとづくり基金については、41,861千円の積立を実施し、38,202千円を子供達の育成事業、地域振興事業、文化・スポーツ振興事業、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健康に暮らせるまちづくり事業等のために取り崩しを行っている。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公共施設整備基金については、財政指針により毎年30,000千円の積立を行うが、庁舎建設事業や個別施設計画の状況により積立額の増額を検討する。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学校施設基金ついては、財政指針により毎年40,000千円の積立を行うが、学校長寿命化計画に基づき積立金額の増額を検討する。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ふるさとづくり基金については、寄附者の意向に沿った事業に活用していく。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歳計剰余金処分　＋39,000千円（基金条例による剰余金1/10以上の積み立て）
運用益分　＋1,611千円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町財政指針による予算積立　＋10,000千円
臨時財政対策債償還基金費分　＋22,857千円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町財政指針による積立を継続しつつ、臨時財政対策債償還基金費分を随時取り崩していく方針である。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13"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9306925</v>
      </c>
      <c r="BO4" s="216"/>
      <c r="BP4" s="216"/>
      <c r="BQ4" s="216"/>
      <c r="BR4" s="216"/>
      <c r="BS4" s="216"/>
      <c r="BT4" s="216"/>
      <c r="BU4" s="219"/>
      <c r="BV4" s="213">
        <v>10020924</v>
      </c>
      <c r="BW4" s="216"/>
      <c r="BX4" s="216"/>
      <c r="BY4" s="216"/>
      <c r="BZ4" s="216"/>
      <c r="CA4" s="216"/>
      <c r="CB4" s="216"/>
      <c r="CC4" s="219"/>
      <c r="CD4" s="222" t="s">
        <v>144</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69</v>
      </c>
      <c r="AV5" s="139"/>
      <c r="AW5" s="139"/>
      <c r="AX5" s="139"/>
      <c r="AY5" s="190" t="s">
        <v>147</v>
      </c>
      <c r="AZ5" s="198"/>
      <c r="BA5" s="198"/>
      <c r="BB5" s="198"/>
      <c r="BC5" s="198"/>
      <c r="BD5" s="198"/>
      <c r="BE5" s="198"/>
      <c r="BF5" s="198"/>
      <c r="BG5" s="198"/>
      <c r="BH5" s="198"/>
      <c r="BI5" s="198"/>
      <c r="BJ5" s="198"/>
      <c r="BK5" s="198"/>
      <c r="BL5" s="198"/>
      <c r="BM5" s="209"/>
      <c r="BN5" s="214">
        <v>9052021</v>
      </c>
      <c r="BO5" s="217"/>
      <c r="BP5" s="217"/>
      <c r="BQ5" s="217"/>
      <c r="BR5" s="217"/>
      <c r="BS5" s="217"/>
      <c r="BT5" s="217"/>
      <c r="BU5" s="220"/>
      <c r="BV5" s="214">
        <v>9626239</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91.3</v>
      </c>
      <c r="CU5" s="238"/>
      <c r="CV5" s="238"/>
      <c r="CW5" s="238"/>
      <c r="CX5" s="238"/>
      <c r="CY5" s="238"/>
      <c r="CZ5" s="238"/>
      <c r="DA5" s="246"/>
      <c r="DB5" s="230">
        <v>89.8</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164</v>
      </c>
      <c r="AZ6" s="198"/>
      <c r="BA6" s="198"/>
      <c r="BB6" s="198"/>
      <c r="BC6" s="198"/>
      <c r="BD6" s="198"/>
      <c r="BE6" s="198"/>
      <c r="BF6" s="198"/>
      <c r="BG6" s="198"/>
      <c r="BH6" s="198"/>
      <c r="BI6" s="198"/>
      <c r="BJ6" s="198"/>
      <c r="BK6" s="198"/>
      <c r="BL6" s="198"/>
      <c r="BM6" s="209"/>
      <c r="BN6" s="214">
        <v>254904</v>
      </c>
      <c r="BO6" s="217"/>
      <c r="BP6" s="217"/>
      <c r="BQ6" s="217"/>
      <c r="BR6" s="217"/>
      <c r="BS6" s="217"/>
      <c r="BT6" s="217"/>
      <c r="BU6" s="220"/>
      <c r="BV6" s="214">
        <v>394685</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92.1</v>
      </c>
      <c r="CU6" s="239"/>
      <c r="CV6" s="239"/>
      <c r="CW6" s="239"/>
      <c r="CX6" s="239"/>
      <c r="CY6" s="239"/>
      <c r="CZ6" s="239"/>
      <c r="DA6" s="247"/>
      <c r="DB6" s="231">
        <v>91.6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69</v>
      </c>
      <c r="AV7" s="139"/>
      <c r="AW7" s="139"/>
      <c r="AX7" s="139"/>
      <c r="AY7" s="190" t="s">
        <v>169</v>
      </c>
      <c r="AZ7" s="198"/>
      <c r="BA7" s="198"/>
      <c r="BB7" s="198"/>
      <c r="BC7" s="198"/>
      <c r="BD7" s="198"/>
      <c r="BE7" s="198"/>
      <c r="BF7" s="198"/>
      <c r="BG7" s="198"/>
      <c r="BH7" s="198"/>
      <c r="BI7" s="198"/>
      <c r="BJ7" s="198"/>
      <c r="BK7" s="198"/>
      <c r="BL7" s="198"/>
      <c r="BM7" s="209"/>
      <c r="BN7" s="214">
        <v>79908</v>
      </c>
      <c r="BO7" s="217"/>
      <c r="BP7" s="217"/>
      <c r="BQ7" s="217"/>
      <c r="BR7" s="217"/>
      <c r="BS7" s="217"/>
      <c r="BT7" s="217"/>
      <c r="BU7" s="220"/>
      <c r="BV7" s="214">
        <v>5379</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4988719</v>
      </c>
      <c r="CU7" s="217"/>
      <c r="CV7" s="217"/>
      <c r="CW7" s="217"/>
      <c r="CX7" s="217"/>
      <c r="CY7" s="217"/>
      <c r="CZ7" s="217"/>
      <c r="DA7" s="220"/>
      <c r="DB7" s="214">
        <v>4878709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69</v>
      </c>
      <c r="AV8" s="139"/>
      <c r="AW8" s="139"/>
      <c r="AX8" s="139"/>
      <c r="AY8" s="190" t="s">
        <v>176</v>
      </c>
      <c r="AZ8" s="198"/>
      <c r="BA8" s="198"/>
      <c r="BB8" s="198"/>
      <c r="BC8" s="198"/>
      <c r="BD8" s="198"/>
      <c r="BE8" s="198"/>
      <c r="BF8" s="198"/>
      <c r="BG8" s="198"/>
      <c r="BH8" s="198"/>
      <c r="BI8" s="198"/>
      <c r="BJ8" s="198"/>
      <c r="BK8" s="198"/>
      <c r="BL8" s="198"/>
      <c r="BM8" s="209"/>
      <c r="BN8" s="214">
        <v>174996</v>
      </c>
      <c r="BO8" s="217"/>
      <c r="BP8" s="217"/>
      <c r="BQ8" s="217"/>
      <c r="BR8" s="217"/>
      <c r="BS8" s="217"/>
      <c r="BT8" s="217"/>
      <c r="BU8" s="220"/>
      <c r="BV8" s="214">
        <v>389306</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0.6</v>
      </c>
      <c r="CU8" s="240"/>
      <c r="CV8" s="240"/>
      <c r="CW8" s="240"/>
      <c r="CX8" s="240"/>
      <c r="CY8" s="240"/>
      <c r="CZ8" s="240"/>
      <c r="DA8" s="248"/>
      <c r="DB8" s="232">
        <v>0.61</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19969</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69</v>
      </c>
      <c r="AV9" s="139"/>
      <c r="AW9" s="139"/>
      <c r="AX9" s="139"/>
      <c r="AY9" s="190" t="s">
        <v>71</v>
      </c>
      <c r="AZ9" s="198"/>
      <c r="BA9" s="198"/>
      <c r="BB9" s="198"/>
      <c r="BC9" s="198"/>
      <c r="BD9" s="198"/>
      <c r="BE9" s="198"/>
      <c r="BF9" s="198"/>
      <c r="BG9" s="198"/>
      <c r="BH9" s="198"/>
      <c r="BI9" s="198"/>
      <c r="BJ9" s="198"/>
      <c r="BK9" s="198"/>
      <c r="BL9" s="198"/>
      <c r="BM9" s="209"/>
      <c r="BN9" s="214">
        <v>-214310</v>
      </c>
      <c r="BO9" s="217"/>
      <c r="BP9" s="217"/>
      <c r="BQ9" s="217"/>
      <c r="BR9" s="217"/>
      <c r="BS9" s="217"/>
      <c r="BT9" s="217"/>
      <c r="BU9" s="220"/>
      <c r="BV9" s="214">
        <v>-87420</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11.8</v>
      </c>
      <c r="CU9" s="238"/>
      <c r="CV9" s="238"/>
      <c r="CW9" s="238"/>
      <c r="CX9" s="238"/>
      <c r="CY9" s="238"/>
      <c r="CZ9" s="238"/>
      <c r="DA9" s="246"/>
      <c r="DB9" s="230">
        <v>12</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20183</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69</v>
      </c>
      <c r="AV10" s="139"/>
      <c r="AW10" s="139"/>
      <c r="AX10" s="139"/>
      <c r="AY10" s="190" t="s">
        <v>186</v>
      </c>
      <c r="AZ10" s="198"/>
      <c r="BA10" s="198"/>
      <c r="BB10" s="198"/>
      <c r="BC10" s="198"/>
      <c r="BD10" s="198"/>
      <c r="BE10" s="198"/>
      <c r="BF10" s="198"/>
      <c r="BG10" s="198"/>
      <c r="BH10" s="198"/>
      <c r="BI10" s="198"/>
      <c r="BJ10" s="198"/>
      <c r="BK10" s="198"/>
      <c r="BL10" s="198"/>
      <c r="BM10" s="209"/>
      <c r="BN10" s="214">
        <v>1611</v>
      </c>
      <c r="BO10" s="217"/>
      <c r="BP10" s="217"/>
      <c r="BQ10" s="217"/>
      <c r="BR10" s="217"/>
      <c r="BS10" s="217"/>
      <c r="BT10" s="217"/>
      <c r="BU10" s="220"/>
      <c r="BV10" s="214">
        <v>110166</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69</v>
      </c>
      <c r="AV11" s="139"/>
      <c r="AW11" s="139"/>
      <c r="AX11" s="139"/>
      <c r="AY11" s="190" t="s">
        <v>193</v>
      </c>
      <c r="AZ11" s="198"/>
      <c r="BA11" s="198"/>
      <c r="BB11" s="198"/>
      <c r="BC11" s="198"/>
      <c r="BD11" s="198"/>
      <c r="BE11" s="198"/>
      <c r="BF11" s="198"/>
      <c r="BG11" s="198"/>
      <c r="BH11" s="198"/>
      <c r="BI11" s="198"/>
      <c r="BJ11" s="198"/>
      <c r="BK11" s="198"/>
      <c r="BL11" s="198"/>
      <c r="BM11" s="209"/>
      <c r="BN11" s="214">
        <v>700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19273</v>
      </c>
      <c r="S12" s="108"/>
      <c r="T12" s="108"/>
      <c r="U12" s="108"/>
      <c r="V12" s="120"/>
      <c r="W12" s="132" t="s">
        <v>5</v>
      </c>
      <c r="X12" s="139"/>
      <c r="Y12" s="139"/>
      <c r="Z12" s="139"/>
      <c r="AA12" s="139"/>
      <c r="AB12" s="144"/>
      <c r="AC12" s="148" t="s">
        <v>110</v>
      </c>
      <c r="AD12" s="155"/>
      <c r="AE12" s="155"/>
      <c r="AF12" s="155"/>
      <c r="AG12" s="158"/>
      <c r="AH12" s="148" t="s">
        <v>202</v>
      </c>
      <c r="AI12" s="155"/>
      <c r="AJ12" s="155"/>
      <c r="AK12" s="155"/>
      <c r="AL12" s="170"/>
      <c r="AM12" s="175" t="s">
        <v>204</v>
      </c>
      <c r="AN12" s="58"/>
      <c r="AO12" s="58"/>
      <c r="AP12" s="58"/>
      <c r="AQ12" s="58"/>
      <c r="AR12" s="58"/>
      <c r="AS12" s="58"/>
      <c r="AT12" s="63"/>
      <c r="AU12" s="182" t="s">
        <v>206</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18835</v>
      </c>
      <c r="S13" s="109"/>
      <c r="T13" s="109"/>
      <c r="U13" s="109"/>
      <c r="V13" s="121"/>
      <c r="W13" s="130" t="s">
        <v>213</v>
      </c>
      <c r="X13" s="56"/>
      <c r="Y13" s="56"/>
      <c r="Z13" s="56"/>
      <c r="AA13" s="56"/>
      <c r="AB13" s="25"/>
      <c r="AC13" s="72">
        <v>930</v>
      </c>
      <c r="AD13" s="80"/>
      <c r="AE13" s="80"/>
      <c r="AF13" s="80"/>
      <c r="AG13" s="84"/>
      <c r="AH13" s="72">
        <v>1099</v>
      </c>
      <c r="AI13" s="80"/>
      <c r="AJ13" s="80"/>
      <c r="AK13" s="80"/>
      <c r="AL13" s="118"/>
      <c r="AM13" s="175" t="s">
        <v>214</v>
      </c>
      <c r="AN13" s="58"/>
      <c r="AO13" s="58"/>
      <c r="AP13" s="58"/>
      <c r="AQ13" s="58"/>
      <c r="AR13" s="58"/>
      <c r="AS13" s="58"/>
      <c r="AT13" s="63"/>
      <c r="AU13" s="182" t="s">
        <v>206</v>
      </c>
      <c r="AV13" s="139"/>
      <c r="AW13" s="139"/>
      <c r="AX13" s="139"/>
      <c r="AY13" s="190" t="s">
        <v>216</v>
      </c>
      <c r="AZ13" s="198"/>
      <c r="BA13" s="198"/>
      <c r="BB13" s="198"/>
      <c r="BC13" s="198"/>
      <c r="BD13" s="198"/>
      <c r="BE13" s="198"/>
      <c r="BF13" s="198"/>
      <c r="BG13" s="198"/>
      <c r="BH13" s="198"/>
      <c r="BI13" s="198"/>
      <c r="BJ13" s="198"/>
      <c r="BK13" s="198"/>
      <c r="BL13" s="198"/>
      <c r="BM13" s="209"/>
      <c r="BN13" s="214">
        <v>-211999</v>
      </c>
      <c r="BO13" s="217"/>
      <c r="BP13" s="217"/>
      <c r="BQ13" s="217"/>
      <c r="BR13" s="217"/>
      <c r="BS13" s="217"/>
      <c r="BT13" s="217"/>
      <c r="BU13" s="220"/>
      <c r="BV13" s="214">
        <v>22746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8.4</v>
      </c>
      <c r="CU13" s="238"/>
      <c r="CV13" s="238"/>
      <c r="CW13" s="238"/>
      <c r="CX13" s="238"/>
      <c r="CY13" s="238"/>
      <c r="CZ13" s="238"/>
      <c r="DA13" s="246"/>
      <c r="DB13" s="230">
        <v>8.4</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19366</v>
      </c>
      <c r="S14" s="109"/>
      <c r="T14" s="109"/>
      <c r="U14" s="109"/>
      <c r="V14" s="121"/>
      <c r="W14" s="129"/>
      <c r="X14" s="57"/>
      <c r="Y14" s="57"/>
      <c r="Z14" s="57"/>
      <c r="AA14" s="57"/>
      <c r="AB14" s="24"/>
      <c r="AC14" s="149">
        <v>10.4</v>
      </c>
      <c r="AD14" s="156"/>
      <c r="AE14" s="156"/>
      <c r="AF14" s="156"/>
      <c r="AG14" s="159"/>
      <c r="AH14" s="149">
        <v>12.1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24.1</v>
      </c>
      <c r="CU14" s="242"/>
      <c r="CV14" s="242"/>
      <c r="CW14" s="242"/>
      <c r="CX14" s="242"/>
      <c r="CY14" s="242"/>
      <c r="CZ14" s="242"/>
      <c r="DA14" s="250"/>
      <c r="DB14" s="234">
        <v>34.9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18972</v>
      </c>
      <c r="S15" s="109"/>
      <c r="T15" s="109"/>
      <c r="U15" s="109"/>
      <c r="V15" s="121"/>
      <c r="W15" s="130" t="s">
        <v>7</v>
      </c>
      <c r="X15" s="56"/>
      <c r="Y15" s="56"/>
      <c r="Z15" s="56"/>
      <c r="AA15" s="56"/>
      <c r="AB15" s="25"/>
      <c r="AC15" s="72">
        <v>2185</v>
      </c>
      <c r="AD15" s="80"/>
      <c r="AE15" s="80"/>
      <c r="AF15" s="80"/>
      <c r="AG15" s="84"/>
      <c r="AH15" s="72">
        <v>2250</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2595014</v>
      </c>
      <c r="BO15" s="216"/>
      <c r="BP15" s="216"/>
      <c r="BQ15" s="216"/>
      <c r="BR15" s="216"/>
      <c r="BS15" s="216"/>
      <c r="BT15" s="216"/>
      <c r="BU15" s="219"/>
      <c r="BV15" s="213">
        <v>2496828</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4</v>
      </c>
      <c r="S16" s="110"/>
      <c r="T16" s="110"/>
      <c r="U16" s="110"/>
      <c r="V16" s="122"/>
      <c r="W16" s="129"/>
      <c r="X16" s="57"/>
      <c r="Y16" s="57"/>
      <c r="Z16" s="57"/>
      <c r="AA16" s="57"/>
      <c r="AB16" s="24"/>
      <c r="AC16" s="149">
        <v>24.4</v>
      </c>
      <c r="AD16" s="156"/>
      <c r="AE16" s="156"/>
      <c r="AF16" s="156"/>
      <c r="AG16" s="159"/>
      <c r="AH16" s="149">
        <v>24.8</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4265240</v>
      </c>
      <c r="BO16" s="217"/>
      <c r="BP16" s="217"/>
      <c r="BQ16" s="217"/>
      <c r="BR16" s="217"/>
      <c r="BS16" s="217"/>
      <c r="BT16" s="217"/>
      <c r="BU16" s="220"/>
      <c r="BV16" s="214">
        <v>4123465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228</v>
      </c>
      <c r="S17" s="110"/>
      <c r="T17" s="110"/>
      <c r="U17" s="110"/>
      <c r="V17" s="122"/>
      <c r="W17" s="130" t="s">
        <v>94</v>
      </c>
      <c r="X17" s="56"/>
      <c r="Y17" s="56"/>
      <c r="Z17" s="56"/>
      <c r="AA17" s="56"/>
      <c r="AB17" s="25"/>
      <c r="AC17" s="72">
        <v>5857</v>
      </c>
      <c r="AD17" s="80"/>
      <c r="AE17" s="80"/>
      <c r="AF17" s="80"/>
      <c r="AG17" s="84"/>
      <c r="AH17" s="72">
        <v>5716</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3275172</v>
      </c>
      <c r="BO17" s="217"/>
      <c r="BP17" s="217"/>
      <c r="BQ17" s="217"/>
      <c r="BR17" s="217"/>
      <c r="BS17" s="217"/>
      <c r="BT17" s="217"/>
      <c r="BU17" s="220"/>
      <c r="BV17" s="214">
        <v>3159256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37.94</v>
      </c>
      <c r="M18" s="70"/>
      <c r="N18" s="70"/>
      <c r="O18" s="70"/>
      <c r="P18" s="70"/>
      <c r="Q18" s="70"/>
      <c r="R18" s="102"/>
      <c r="S18" s="102"/>
      <c r="T18" s="102"/>
      <c r="U18" s="102"/>
      <c r="V18" s="123"/>
      <c r="W18" s="131"/>
      <c r="X18" s="138"/>
      <c r="Y18" s="138"/>
      <c r="Z18" s="138"/>
      <c r="AA18" s="138"/>
      <c r="AB18" s="26"/>
      <c r="AC18" s="150">
        <v>65.3</v>
      </c>
      <c r="AD18" s="157"/>
      <c r="AE18" s="157"/>
      <c r="AF18" s="157"/>
      <c r="AG18" s="160"/>
      <c r="AH18" s="150">
        <v>63.1</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4526202</v>
      </c>
      <c r="BO18" s="217"/>
      <c r="BP18" s="217"/>
      <c r="BQ18" s="217"/>
      <c r="BR18" s="217"/>
      <c r="BS18" s="217"/>
      <c r="BT18" s="217"/>
      <c r="BU18" s="220"/>
      <c r="BV18" s="214">
        <v>4443377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5960662</v>
      </c>
      <c r="BO19" s="217"/>
      <c r="BP19" s="217"/>
      <c r="BQ19" s="217"/>
      <c r="BR19" s="217"/>
      <c r="BS19" s="217"/>
      <c r="BT19" s="217"/>
      <c r="BU19" s="220"/>
      <c r="BV19" s="214">
        <v>5811525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7486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55</v>
      </c>
      <c r="X22" s="33"/>
      <c r="Y22" s="41"/>
      <c r="Z22" s="50" t="s">
        <v>5</v>
      </c>
      <c r="AA22" s="56"/>
      <c r="AB22" s="56"/>
      <c r="AC22" s="56"/>
      <c r="AD22" s="56"/>
      <c r="AE22" s="56"/>
      <c r="AF22" s="56"/>
      <c r="AG22" s="25"/>
      <c r="AH22" s="163" t="s">
        <v>181</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8702604</v>
      </c>
      <c r="BO22" s="216"/>
      <c r="BP22" s="216"/>
      <c r="BQ22" s="216"/>
      <c r="BR22" s="216"/>
      <c r="BS22" s="216"/>
      <c r="BT22" s="216"/>
      <c r="BU22" s="219"/>
      <c r="BV22" s="213">
        <v>8820991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8551884</v>
      </c>
      <c r="BO23" s="217"/>
      <c r="BP23" s="217"/>
      <c r="BQ23" s="217"/>
      <c r="BR23" s="217"/>
      <c r="BS23" s="217"/>
      <c r="BT23" s="217"/>
      <c r="BU23" s="220"/>
      <c r="BV23" s="214">
        <v>8659798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7667</v>
      </c>
      <c r="R24" s="80"/>
      <c r="S24" s="80"/>
      <c r="T24" s="80"/>
      <c r="U24" s="80"/>
      <c r="V24" s="84"/>
      <c r="W24" s="134"/>
      <c r="X24" s="34"/>
      <c r="Y24" s="42"/>
      <c r="Z24" s="52" t="s">
        <v>249</v>
      </c>
      <c r="AA24" s="58"/>
      <c r="AB24" s="58"/>
      <c r="AC24" s="58"/>
      <c r="AD24" s="58"/>
      <c r="AE24" s="58"/>
      <c r="AF24" s="58"/>
      <c r="AG24" s="63"/>
      <c r="AH24" s="72">
        <v>108</v>
      </c>
      <c r="AI24" s="80"/>
      <c r="AJ24" s="80"/>
      <c r="AK24" s="80"/>
      <c r="AL24" s="84"/>
      <c r="AM24" s="72">
        <v>311256</v>
      </c>
      <c r="AN24" s="80"/>
      <c r="AO24" s="80"/>
      <c r="AP24" s="80"/>
      <c r="AQ24" s="80"/>
      <c r="AR24" s="84"/>
      <c r="AS24" s="72">
        <v>2882</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5696400</v>
      </c>
      <c r="BO24" s="217"/>
      <c r="BP24" s="217"/>
      <c r="BQ24" s="217"/>
      <c r="BR24" s="217"/>
      <c r="BS24" s="217"/>
      <c r="BT24" s="217"/>
      <c r="BU24" s="220"/>
      <c r="BV24" s="214">
        <v>5557173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6430</v>
      </c>
      <c r="R25" s="80"/>
      <c r="S25" s="80"/>
      <c r="T25" s="80"/>
      <c r="U25" s="80"/>
      <c r="V25" s="84"/>
      <c r="W25" s="134"/>
      <c r="X25" s="34"/>
      <c r="Y25" s="42"/>
      <c r="Z25" s="52" t="s">
        <v>256</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1287639</v>
      </c>
      <c r="BO25" s="216"/>
      <c r="BP25" s="216"/>
      <c r="BQ25" s="216"/>
      <c r="BR25" s="216"/>
      <c r="BS25" s="216"/>
      <c r="BT25" s="216"/>
      <c r="BU25" s="219"/>
      <c r="BV25" s="213">
        <v>1779023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5950</v>
      </c>
      <c r="R26" s="80"/>
      <c r="S26" s="80"/>
      <c r="T26" s="80"/>
      <c r="U26" s="80"/>
      <c r="V26" s="84"/>
      <c r="W26" s="134"/>
      <c r="X26" s="34"/>
      <c r="Y26" s="42"/>
      <c r="Z26" s="52" t="s">
        <v>258</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3240</v>
      </c>
      <c r="R27" s="80"/>
      <c r="S27" s="80"/>
      <c r="T27" s="80"/>
      <c r="U27" s="80"/>
      <c r="V27" s="84"/>
      <c r="W27" s="134"/>
      <c r="X27" s="34"/>
      <c r="Y27" s="42"/>
      <c r="Z27" s="52" t="s">
        <v>261</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2580</v>
      </c>
      <c r="R28" s="80"/>
      <c r="S28" s="80"/>
      <c r="T28" s="80"/>
      <c r="U28" s="80"/>
      <c r="V28" s="84"/>
      <c r="W28" s="134"/>
      <c r="X28" s="34"/>
      <c r="Y28" s="42"/>
      <c r="Z28" s="52" t="s">
        <v>35</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266</v>
      </c>
      <c r="AZ28" s="201"/>
      <c r="BA28" s="201"/>
      <c r="BB28" s="204"/>
      <c r="BC28" s="189" t="s">
        <v>101</v>
      </c>
      <c r="BD28" s="197"/>
      <c r="BE28" s="197"/>
      <c r="BF28" s="197"/>
      <c r="BG28" s="197"/>
      <c r="BH28" s="197"/>
      <c r="BI28" s="197"/>
      <c r="BJ28" s="197"/>
      <c r="BK28" s="197"/>
      <c r="BL28" s="197"/>
      <c r="BM28" s="208"/>
      <c r="BN28" s="213">
        <v>1820906</v>
      </c>
      <c r="BO28" s="216"/>
      <c r="BP28" s="216"/>
      <c r="BQ28" s="216"/>
      <c r="BR28" s="216"/>
      <c r="BS28" s="216"/>
      <c r="BT28" s="216"/>
      <c r="BU28" s="219"/>
      <c r="BV28" s="213">
        <v>1780295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11</v>
      </c>
      <c r="M29" s="80"/>
      <c r="N29" s="80"/>
      <c r="O29" s="80"/>
      <c r="P29" s="84"/>
      <c r="Q29" s="72">
        <v>2500</v>
      </c>
      <c r="R29" s="80"/>
      <c r="S29" s="80"/>
      <c r="T29" s="80"/>
      <c r="U29" s="80"/>
      <c r="V29" s="84"/>
      <c r="W29" s="135"/>
      <c r="X29" s="140"/>
      <c r="Y29" s="142"/>
      <c r="Z29" s="52" t="s">
        <v>271</v>
      </c>
      <c r="AA29" s="58"/>
      <c r="AB29" s="58"/>
      <c r="AC29" s="58"/>
      <c r="AD29" s="58"/>
      <c r="AE29" s="58"/>
      <c r="AF29" s="58"/>
      <c r="AG29" s="63"/>
      <c r="AH29" s="72">
        <v>108</v>
      </c>
      <c r="AI29" s="80"/>
      <c r="AJ29" s="80"/>
      <c r="AK29" s="80"/>
      <c r="AL29" s="84"/>
      <c r="AM29" s="72">
        <v>311256</v>
      </c>
      <c r="AN29" s="80"/>
      <c r="AO29" s="80"/>
      <c r="AP29" s="80"/>
      <c r="AQ29" s="80"/>
      <c r="AR29" s="84"/>
      <c r="AS29" s="72">
        <v>2882</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360433</v>
      </c>
      <c r="BO29" s="217"/>
      <c r="BP29" s="217"/>
      <c r="BQ29" s="217"/>
      <c r="BR29" s="217"/>
      <c r="BS29" s="217"/>
      <c r="BT29" s="217"/>
      <c r="BU29" s="220"/>
      <c r="BV29" s="214">
        <v>327576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1898001</v>
      </c>
      <c r="BO30" s="218"/>
      <c r="BP30" s="218"/>
      <c r="BQ30" s="218"/>
      <c r="BR30" s="218"/>
      <c r="BS30" s="218"/>
      <c r="BT30" s="218"/>
      <c r="BU30" s="221"/>
      <c r="BV30" s="215">
        <v>1694622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281</v>
      </c>
      <c r="F33" s="54"/>
      <c r="G33" s="54"/>
      <c r="H33" s="54"/>
      <c r="I33" s="54"/>
      <c r="J33" s="54"/>
      <c r="K33" s="54"/>
      <c r="L33" s="54"/>
      <c r="M33" s="54"/>
      <c r="N33" s="54"/>
      <c r="O33" s="54"/>
      <c r="P33" s="54"/>
      <c r="Q33" s="54"/>
      <c r="R33" s="54"/>
      <c r="S33" s="54"/>
      <c r="T33" s="54"/>
      <c r="U33" s="37" t="s">
        <v>119</v>
      </c>
      <c r="V33" s="37"/>
      <c r="W33" s="54" t="s">
        <v>281</v>
      </c>
      <c r="X33" s="54"/>
      <c r="Y33" s="54"/>
      <c r="Z33" s="54"/>
      <c r="AA33" s="54"/>
      <c r="AB33" s="54"/>
      <c r="AC33" s="54"/>
      <c r="AD33" s="54"/>
      <c r="AE33" s="54"/>
      <c r="AF33" s="54"/>
      <c r="AG33" s="54"/>
      <c r="AH33" s="54"/>
      <c r="AI33" s="54"/>
      <c r="AJ33" s="54"/>
      <c r="AK33" s="54"/>
      <c r="AL33" s="54"/>
      <c r="AM33" s="37" t="s">
        <v>119</v>
      </c>
      <c r="AN33" s="37"/>
      <c r="AO33" s="54" t="s">
        <v>281</v>
      </c>
      <c r="AP33" s="54"/>
      <c r="AQ33" s="54"/>
      <c r="AR33" s="54"/>
      <c r="AS33" s="54"/>
      <c r="AT33" s="54"/>
      <c r="AU33" s="54"/>
      <c r="AV33" s="54"/>
      <c r="AW33" s="54"/>
      <c r="AX33" s="54"/>
      <c r="AY33" s="54"/>
      <c r="AZ33" s="54"/>
      <c r="BA33" s="54"/>
      <c r="BB33" s="54"/>
      <c r="BC33" s="54"/>
      <c r="BD33" s="37"/>
      <c r="BE33" s="54" t="s">
        <v>282</v>
      </c>
      <c r="BF33" s="54"/>
      <c r="BG33" s="54" t="s">
        <v>165</v>
      </c>
      <c r="BH33" s="54"/>
      <c r="BI33" s="54"/>
      <c r="BJ33" s="54"/>
      <c r="BK33" s="54"/>
      <c r="BL33" s="54"/>
      <c r="BM33" s="54"/>
      <c r="BN33" s="54"/>
      <c r="BO33" s="54"/>
      <c r="BP33" s="54"/>
      <c r="BQ33" s="54"/>
      <c r="BR33" s="54"/>
      <c r="BS33" s="54"/>
      <c r="BT33" s="54"/>
      <c r="BU33" s="54"/>
      <c r="BV33" s="37"/>
      <c r="BW33" s="37" t="s">
        <v>282</v>
      </c>
      <c r="BX33" s="37"/>
      <c r="BY33" s="54" t="s">
        <v>108</v>
      </c>
      <c r="BZ33" s="54"/>
      <c r="CA33" s="54"/>
      <c r="CB33" s="54"/>
      <c r="CC33" s="54"/>
      <c r="CD33" s="54"/>
      <c r="CE33" s="54"/>
      <c r="CF33" s="54"/>
      <c r="CG33" s="54"/>
      <c r="CH33" s="54"/>
      <c r="CI33" s="54"/>
      <c r="CJ33" s="54"/>
      <c r="CK33" s="54"/>
      <c r="CL33" s="54"/>
      <c r="CM33" s="54"/>
      <c r="CN33" s="54"/>
      <c r="CO33" s="37" t="s">
        <v>119</v>
      </c>
      <c r="CP33" s="37"/>
      <c r="CQ33" s="54" t="s">
        <v>284</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福岡県南広域水道企業団（用水供給事業会計）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広川防災ダム管理特別会計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IF('各会計、関係団体の財政状況及び健全化判断比率'!B31="","",'各会計、関係団体の財政状況及び健全化判断比率'!B31)</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福岡県自治振興組合(一般会計)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福岡県自治振興組合(公文書館事業特別会計)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福岡県介護保険広域連合（一般会計）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福岡県介護保険広域連合（介護保険事業特別会計）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福岡県市町村職員退職手当組合（一般会計）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福岡県市町村職員退職手当組合（基金特別会計）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福岡県市町村消防団員等公務災害補償組合（一般会計）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八女西部広域事務組合（一般会計）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公立八女総合病院企業団（病院事業及び介護老人保健施設事業会計）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YpXv18rNs9rrZt06SJ4wxW+VbVY2eHboOSCwaK+Yx5+Alpmu6el/8vGEtGvTOYkKaX9FRztQvaLSn4RIoz2LQ==" saltValue="dm7mUtqHqy1DFz+wbRCaL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309</v>
      </c>
      <c r="AA4" s="139"/>
      <c r="AB4" s="139"/>
      <c r="AC4" s="144"/>
      <c r="AD4" s="182" t="s">
        <v>255</v>
      </c>
      <c r="AE4" s="139"/>
      <c r="AF4" s="139"/>
      <c r="AG4" s="139"/>
      <c r="AH4" s="139"/>
      <c r="AI4" s="139"/>
      <c r="AJ4" s="139"/>
      <c r="AK4" s="144"/>
      <c r="AL4" s="182" t="s">
        <v>309</v>
      </c>
      <c r="AM4" s="139"/>
      <c r="AN4" s="139"/>
      <c r="AO4" s="144"/>
      <c r="AP4" s="298" t="s">
        <v>311</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2537682</v>
      </c>
      <c r="S5" s="276"/>
      <c r="T5" s="276"/>
      <c r="U5" s="276"/>
      <c r="V5" s="276"/>
      <c r="W5" s="276"/>
      <c r="X5" s="276"/>
      <c r="Y5" s="278"/>
      <c r="Z5" s="281">
        <v>27.3</v>
      </c>
      <c r="AA5" s="281"/>
      <c r="AB5" s="281"/>
      <c r="AC5" s="281"/>
      <c r="AD5" s="286">
        <v>2537682</v>
      </c>
      <c r="AE5" s="286"/>
      <c r="AF5" s="286"/>
      <c r="AG5" s="286"/>
      <c r="AH5" s="286"/>
      <c r="AI5" s="286"/>
      <c r="AJ5" s="286"/>
      <c r="AK5" s="286"/>
      <c r="AL5" s="291">
        <v>51.6</v>
      </c>
      <c r="AM5" s="293"/>
      <c r="AN5" s="293"/>
      <c r="AO5" s="295"/>
      <c r="AP5" s="260" t="s">
        <v>315</v>
      </c>
      <c r="AQ5" s="265"/>
      <c r="AR5" s="265"/>
      <c r="AS5" s="265"/>
      <c r="AT5" s="265"/>
      <c r="AU5" s="265"/>
      <c r="AV5" s="265"/>
      <c r="AW5" s="265"/>
      <c r="AX5" s="265"/>
      <c r="AY5" s="265"/>
      <c r="AZ5" s="265"/>
      <c r="BA5" s="265"/>
      <c r="BB5" s="265"/>
      <c r="BC5" s="265"/>
      <c r="BD5" s="265"/>
      <c r="BE5" s="265"/>
      <c r="BF5" s="268"/>
      <c r="BG5" s="274">
        <v>2537682</v>
      </c>
      <c r="BH5" s="217"/>
      <c r="BI5" s="217"/>
      <c r="BJ5" s="217"/>
      <c r="BK5" s="217"/>
      <c r="BL5" s="217"/>
      <c r="BM5" s="217"/>
      <c r="BN5" s="279"/>
      <c r="BO5" s="282">
        <v>100</v>
      </c>
      <c r="BP5" s="282"/>
      <c r="BQ5" s="282"/>
      <c r="BR5" s="282"/>
      <c r="BS5" s="287" t="s">
        <v>197</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229</v>
      </c>
      <c r="CS5" s="139"/>
      <c r="CT5" s="139"/>
      <c r="CU5" s="139"/>
      <c r="CV5" s="139"/>
      <c r="CW5" s="139"/>
      <c r="CX5" s="139"/>
      <c r="CY5" s="144"/>
      <c r="CZ5" s="182" t="s">
        <v>309</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80940</v>
      </c>
      <c r="S6" s="217"/>
      <c r="T6" s="217"/>
      <c r="U6" s="217"/>
      <c r="V6" s="217"/>
      <c r="W6" s="217"/>
      <c r="X6" s="217"/>
      <c r="Y6" s="279"/>
      <c r="Z6" s="282">
        <v>0.9</v>
      </c>
      <c r="AA6" s="282"/>
      <c r="AB6" s="282"/>
      <c r="AC6" s="282"/>
      <c r="AD6" s="287">
        <v>80940</v>
      </c>
      <c r="AE6" s="287"/>
      <c r="AF6" s="287"/>
      <c r="AG6" s="287"/>
      <c r="AH6" s="287"/>
      <c r="AI6" s="287"/>
      <c r="AJ6" s="287"/>
      <c r="AK6" s="287"/>
      <c r="AL6" s="283">
        <v>1.6</v>
      </c>
      <c r="AM6" s="238"/>
      <c r="AN6" s="238"/>
      <c r="AO6" s="296"/>
      <c r="AP6" s="261" t="s">
        <v>105</v>
      </c>
      <c r="AQ6" s="1"/>
      <c r="AR6" s="1"/>
      <c r="AS6" s="1"/>
      <c r="AT6" s="1"/>
      <c r="AU6" s="1"/>
      <c r="AV6" s="1"/>
      <c r="AW6" s="1"/>
      <c r="AX6" s="1"/>
      <c r="AY6" s="1"/>
      <c r="AZ6" s="1"/>
      <c r="BA6" s="1"/>
      <c r="BB6" s="1"/>
      <c r="BC6" s="1"/>
      <c r="BD6" s="1"/>
      <c r="BE6" s="1"/>
      <c r="BF6" s="269"/>
      <c r="BG6" s="274">
        <v>2537682</v>
      </c>
      <c r="BH6" s="217"/>
      <c r="BI6" s="217"/>
      <c r="BJ6" s="217"/>
      <c r="BK6" s="217"/>
      <c r="BL6" s="217"/>
      <c r="BM6" s="217"/>
      <c r="BN6" s="279"/>
      <c r="BO6" s="282">
        <v>100</v>
      </c>
      <c r="BP6" s="282"/>
      <c r="BQ6" s="282"/>
      <c r="BR6" s="282"/>
      <c r="BS6" s="287" t="s">
        <v>197</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85270</v>
      </c>
      <c r="CS6" s="217"/>
      <c r="CT6" s="217"/>
      <c r="CU6" s="217"/>
      <c r="CV6" s="217"/>
      <c r="CW6" s="217"/>
      <c r="CX6" s="217"/>
      <c r="CY6" s="279"/>
      <c r="CZ6" s="291">
        <v>0.9</v>
      </c>
      <c r="DA6" s="293"/>
      <c r="DB6" s="293"/>
      <c r="DC6" s="337"/>
      <c r="DD6" s="288" t="s">
        <v>197</v>
      </c>
      <c r="DE6" s="217"/>
      <c r="DF6" s="217"/>
      <c r="DG6" s="217"/>
      <c r="DH6" s="217"/>
      <c r="DI6" s="217"/>
      <c r="DJ6" s="217"/>
      <c r="DK6" s="217"/>
      <c r="DL6" s="217"/>
      <c r="DM6" s="217"/>
      <c r="DN6" s="217"/>
      <c r="DO6" s="217"/>
      <c r="DP6" s="279"/>
      <c r="DQ6" s="288">
        <v>85270</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520</v>
      </c>
      <c r="S7" s="217"/>
      <c r="T7" s="217"/>
      <c r="U7" s="217"/>
      <c r="V7" s="217"/>
      <c r="W7" s="217"/>
      <c r="X7" s="217"/>
      <c r="Y7" s="279"/>
      <c r="Z7" s="282">
        <v>0</v>
      </c>
      <c r="AA7" s="282"/>
      <c r="AB7" s="282"/>
      <c r="AC7" s="282"/>
      <c r="AD7" s="287">
        <v>520</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974939</v>
      </c>
      <c r="BH7" s="217"/>
      <c r="BI7" s="217"/>
      <c r="BJ7" s="217"/>
      <c r="BK7" s="217"/>
      <c r="BL7" s="217"/>
      <c r="BM7" s="217"/>
      <c r="BN7" s="279"/>
      <c r="BO7" s="282">
        <v>38.4</v>
      </c>
      <c r="BP7" s="282"/>
      <c r="BQ7" s="282"/>
      <c r="BR7" s="282"/>
      <c r="BS7" s="287" t="s">
        <v>197</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1093541</v>
      </c>
      <c r="CS7" s="217"/>
      <c r="CT7" s="217"/>
      <c r="CU7" s="217"/>
      <c r="CV7" s="217"/>
      <c r="CW7" s="217"/>
      <c r="CX7" s="217"/>
      <c r="CY7" s="279"/>
      <c r="CZ7" s="282">
        <v>12.1</v>
      </c>
      <c r="DA7" s="282"/>
      <c r="DB7" s="282"/>
      <c r="DC7" s="282"/>
      <c r="DD7" s="288">
        <v>133412</v>
      </c>
      <c r="DE7" s="217"/>
      <c r="DF7" s="217"/>
      <c r="DG7" s="217"/>
      <c r="DH7" s="217"/>
      <c r="DI7" s="217"/>
      <c r="DJ7" s="217"/>
      <c r="DK7" s="217"/>
      <c r="DL7" s="217"/>
      <c r="DM7" s="217"/>
      <c r="DN7" s="217"/>
      <c r="DO7" s="217"/>
      <c r="DP7" s="279"/>
      <c r="DQ7" s="288">
        <v>768990</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10762</v>
      </c>
      <c r="S8" s="217"/>
      <c r="T8" s="217"/>
      <c r="U8" s="217"/>
      <c r="V8" s="217"/>
      <c r="W8" s="217"/>
      <c r="X8" s="217"/>
      <c r="Y8" s="279"/>
      <c r="Z8" s="282">
        <v>0.1</v>
      </c>
      <c r="AA8" s="282"/>
      <c r="AB8" s="282"/>
      <c r="AC8" s="282"/>
      <c r="AD8" s="287">
        <v>10762</v>
      </c>
      <c r="AE8" s="287"/>
      <c r="AF8" s="287"/>
      <c r="AG8" s="287"/>
      <c r="AH8" s="287"/>
      <c r="AI8" s="287"/>
      <c r="AJ8" s="287"/>
      <c r="AK8" s="287"/>
      <c r="AL8" s="283">
        <v>0.2</v>
      </c>
      <c r="AM8" s="238"/>
      <c r="AN8" s="238"/>
      <c r="AO8" s="296"/>
      <c r="AP8" s="261" t="s">
        <v>122</v>
      </c>
      <c r="AQ8" s="1"/>
      <c r="AR8" s="1"/>
      <c r="AS8" s="1"/>
      <c r="AT8" s="1"/>
      <c r="AU8" s="1"/>
      <c r="AV8" s="1"/>
      <c r="AW8" s="1"/>
      <c r="AX8" s="1"/>
      <c r="AY8" s="1"/>
      <c r="AZ8" s="1"/>
      <c r="BA8" s="1"/>
      <c r="BB8" s="1"/>
      <c r="BC8" s="1"/>
      <c r="BD8" s="1"/>
      <c r="BE8" s="1"/>
      <c r="BF8" s="269"/>
      <c r="BG8" s="274">
        <v>34149</v>
      </c>
      <c r="BH8" s="217"/>
      <c r="BI8" s="217"/>
      <c r="BJ8" s="217"/>
      <c r="BK8" s="217"/>
      <c r="BL8" s="217"/>
      <c r="BM8" s="217"/>
      <c r="BN8" s="279"/>
      <c r="BO8" s="282">
        <v>1.3</v>
      </c>
      <c r="BP8" s="282"/>
      <c r="BQ8" s="282"/>
      <c r="BR8" s="282"/>
      <c r="BS8" s="287" t="s">
        <v>197</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3732731</v>
      </c>
      <c r="CS8" s="217"/>
      <c r="CT8" s="217"/>
      <c r="CU8" s="217"/>
      <c r="CV8" s="217"/>
      <c r="CW8" s="217"/>
      <c r="CX8" s="217"/>
      <c r="CY8" s="279"/>
      <c r="CZ8" s="282">
        <v>41.2</v>
      </c>
      <c r="DA8" s="282"/>
      <c r="DB8" s="282"/>
      <c r="DC8" s="282"/>
      <c r="DD8" s="288">
        <v>140721</v>
      </c>
      <c r="DE8" s="217"/>
      <c r="DF8" s="217"/>
      <c r="DG8" s="217"/>
      <c r="DH8" s="217"/>
      <c r="DI8" s="217"/>
      <c r="DJ8" s="217"/>
      <c r="DK8" s="217"/>
      <c r="DL8" s="217"/>
      <c r="DM8" s="217"/>
      <c r="DN8" s="217"/>
      <c r="DO8" s="217"/>
      <c r="DP8" s="279"/>
      <c r="DQ8" s="288">
        <v>1758578</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13362</v>
      </c>
      <c r="S9" s="217"/>
      <c r="T9" s="217"/>
      <c r="U9" s="217"/>
      <c r="V9" s="217"/>
      <c r="W9" s="217"/>
      <c r="X9" s="217"/>
      <c r="Y9" s="279"/>
      <c r="Z9" s="282">
        <v>0.1</v>
      </c>
      <c r="AA9" s="282"/>
      <c r="AB9" s="282"/>
      <c r="AC9" s="282"/>
      <c r="AD9" s="287">
        <v>13362</v>
      </c>
      <c r="AE9" s="287"/>
      <c r="AF9" s="287"/>
      <c r="AG9" s="287"/>
      <c r="AH9" s="287"/>
      <c r="AI9" s="287"/>
      <c r="AJ9" s="287"/>
      <c r="AK9" s="287"/>
      <c r="AL9" s="283">
        <v>0.3</v>
      </c>
      <c r="AM9" s="238"/>
      <c r="AN9" s="238"/>
      <c r="AO9" s="296"/>
      <c r="AP9" s="261" t="s">
        <v>331</v>
      </c>
      <c r="AQ9" s="1"/>
      <c r="AR9" s="1"/>
      <c r="AS9" s="1"/>
      <c r="AT9" s="1"/>
      <c r="AU9" s="1"/>
      <c r="AV9" s="1"/>
      <c r="AW9" s="1"/>
      <c r="AX9" s="1"/>
      <c r="AY9" s="1"/>
      <c r="AZ9" s="1"/>
      <c r="BA9" s="1"/>
      <c r="BB9" s="1"/>
      <c r="BC9" s="1"/>
      <c r="BD9" s="1"/>
      <c r="BE9" s="1"/>
      <c r="BF9" s="269"/>
      <c r="BG9" s="274">
        <v>799071</v>
      </c>
      <c r="BH9" s="217"/>
      <c r="BI9" s="217"/>
      <c r="BJ9" s="217"/>
      <c r="BK9" s="217"/>
      <c r="BL9" s="217"/>
      <c r="BM9" s="217"/>
      <c r="BN9" s="279"/>
      <c r="BO9" s="282">
        <v>31.5</v>
      </c>
      <c r="BP9" s="282"/>
      <c r="BQ9" s="282"/>
      <c r="BR9" s="282"/>
      <c r="BS9" s="287" t="s">
        <v>197</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752685</v>
      </c>
      <c r="CS9" s="217"/>
      <c r="CT9" s="217"/>
      <c r="CU9" s="217"/>
      <c r="CV9" s="217"/>
      <c r="CW9" s="217"/>
      <c r="CX9" s="217"/>
      <c r="CY9" s="279"/>
      <c r="CZ9" s="282">
        <v>8.3000000000000007</v>
      </c>
      <c r="DA9" s="282"/>
      <c r="DB9" s="282"/>
      <c r="DC9" s="282"/>
      <c r="DD9" s="288">
        <v>39959</v>
      </c>
      <c r="DE9" s="217"/>
      <c r="DF9" s="217"/>
      <c r="DG9" s="217"/>
      <c r="DH9" s="217"/>
      <c r="DI9" s="217"/>
      <c r="DJ9" s="217"/>
      <c r="DK9" s="217"/>
      <c r="DL9" s="217"/>
      <c r="DM9" s="217"/>
      <c r="DN9" s="217"/>
      <c r="DO9" s="217"/>
      <c r="DP9" s="279"/>
      <c r="DQ9" s="288">
        <v>613192</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188</v>
      </c>
      <c r="AQ10" s="1"/>
      <c r="AR10" s="1"/>
      <c r="AS10" s="1"/>
      <c r="AT10" s="1"/>
      <c r="AU10" s="1"/>
      <c r="AV10" s="1"/>
      <c r="AW10" s="1"/>
      <c r="AX10" s="1"/>
      <c r="AY10" s="1"/>
      <c r="AZ10" s="1"/>
      <c r="BA10" s="1"/>
      <c r="BB10" s="1"/>
      <c r="BC10" s="1"/>
      <c r="BD10" s="1"/>
      <c r="BE10" s="1"/>
      <c r="BF10" s="269"/>
      <c r="BG10" s="274">
        <v>52678</v>
      </c>
      <c r="BH10" s="217"/>
      <c r="BI10" s="217"/>
      <c r="BJ10" s="217"/>
      <c r="BK10" s="217"/>
      <c r="BL10" s="217"/>
      <c r="BM10" s="217"/>
      <c r="BN10" s="279"/>
      <c r="BO10" s="282">
        <v>2.1</v>
      </c>
      <c r="BP10" s="282"/>
      <c r="BQ10" s="282"/>
      <c r="BR10" s="282"/>
      <c r="BS10" s="287" t="s">
        <v>197</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t="s">
        <v>197</v>
      </c>
      <c r="CS10" s="217"/>
      <c r="CT10" s="217"/>
      <c r="CU10" s="217"/>
      <c r="CV10" s="217"/>
      <c r="CW10" s="217"/>
      <c r="CX10" s="217"/>
      <c r="CY10" s="279"/>
      <c r="CZ10" s="282" t="s">
        <v>197</v>
      </c>
      <c r="DA10" s="282"/>
      <c r="DB10" s="282"/>
      <c r="DC10" s="282"/>
      <c r="DD10" s="288" t="s">
        <v>197</v>
      </c>
      <c r="DE10" s="217"/>
      <c r="DF10" s="217"/>
      <c r="DG10" s="217"/>
      <c r="DH10" s="217"/>
      <c r="DI10" s="217"/>
      <c r="DJ10" s="217"/>
      <c r="DK10" s="217"/>
      <c r="DL10" s="217"/>
      <c r="DM10" s="217"/>
      <c r="DN10" s="217"/>
      <c r="DO10" s="217"/>
      <c r="DP10" s="279"/>
      <c r="DQ10" s="288" t="s">
        <v>197</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489154</v>
      </c>
      <c r="S11" s="217"/>
      <c r="T11" s="217"/>
      <c r="U11" s="217"/>
      <c r="V11" s="217"/>
      <c r="W11" s="217"/>
      <c r="X11" s="217"/>
      <c r="Y11" s="279"/>
      <c r="Z11" s="283">
        <v>5.3</v>
      </c>
      <c r="AA11" s="238"/>
      <c r="AB11" s="238"/>
      <c r="AC11" s="285"/>
      <c r="AD11" s="288">
        <v>489154</v>
      </c>
      <c r="AE11" s="217"/>
      <c r="AF11" s="217"/>
      <c r="AG11" s="217"/>
      <c r="AH11" s="217"/>
      <c r="AI11" s="217"/>
      <c r="AJ11" s="217"/>
      <c r="AK11" s="279"/>
      <c r="AL11" s="283">
        <v>10</v>
      </c>
      <c r="AM11" s="238"/>
      <c r="AN11" s="238"/>
      <c r="AO11" s="296"/>
      <c r="AP11" s="261" t="s">
        <v>335</v>
      </c>
      <c r="AQ11" s="1"/>
      <c r="AR11" s="1"/>
      <c r="AS11" s="1"/>
      <c r="AT11" s="1"/>
      <c r="AU11" s="1"/>
      <c r="AV11" s="1"/>
      <c r="AW11" s="1"/>
      <c r="AX11" s="1"/>
      <c r="AY11" s="1"/>
      <c r="AZ11" s="1"/>
      <c r="BA11" s="1"/>
      <c r="BB11" s="1"/>
      <c r="BC11" s="1"/>
      <c r="BD11" s="1"/>
      <c r="BE11" s="1"/>
      <c r="BF11" s="269"/>
      <c r="BG11" s="274">
        <v>89041</v>
      </c>
      <c r="BH11" s="217"/>
      <c r="BI11" s="217"/>
      <c r="BJ11" s="217"/>
      <c r="BK11" s="217"/>
      <c r="BL11" s="217"/>
      <c r="BM11" s="217"/>
      <c r="BN11" s="279"/>
      <c r="BO11" s="282">
        <v>3.5</v>
      </c>
      <c r="BP11" s="282"/>
      <c r="BQ11" s="282"/>
      <c r="BR11" s="282"/>
      <c r="BS11" s="287" t="s">
        <v>197</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384072</v>
      </c>
      <c r="CS11" s="217"/>
      <c r="CT11" s="217"/>
      <c r="CU11" s="217"/>
      <c r="CV11" s="217"/>
      <c r="CW11" s="217"/>
      <c r="CX11" s="217"/>
      <c r="CY11" s="279"/>
      <c r="CZ11" s="282">
        <v>4.2</v>
      </c>
      <c r="DA11" s="282"/>
      <c r="DB11" s="282"/>
      <c r="DC11" s="282"/>
      <c r="DD11" s="288">
        <v>154250</v>
      </c>
      <c r="DE11" s="217"/>
      <c r="DF11" s="217"/>
      <c r="DG11" s="217"/>
      <c r="DH11" s="217"/>
      <c r="DI11" s="217"/>
      <c r="DJ11" s="217"/>
      <c r="DK11" s="217"/>
      <c r="DL11" s="217"/>
      <c r="DM11" s="217"/>
      <c r="DN11" s="217"/>
      <c r="DO11" s="217"/>
      <c r="DP11" s="279"/>
      <c r="DQ11" s="288">
        <v>124361</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6149</v>
      </c>
      <c r="S12" s="217"/>
      <c r="T12" s="217"/>
      <c r="U12" s="217"/>
      <c r="V12" s="217"/>
      <c r="W12" s="217"/>
      <c r="X12" s="217"/>
      <c r="Y12" s="279"/>
      <c r="Z12" s="282">
        <v>0.1</v>
      </c>
      <c r="AA12" s="282"/>
      <c r="AB12" s="282"/>
      <c r="AC12" s="282"/>
      <c r="AD12" s="287">
        <v>6149</v>
      </c>
      <c r="AE12" s="287"/>
      <c r="AF12" s="287"/>
      <c r="AG12" s="287"/>
      <c r="AH12" s="287"/>
      <c r="AI12" s="287"/>
      <c r="AJ12" s="287"/>
      <c r="AK12" s="287"/>
      <c r="AL12" s="283">
        <v>0.1</v>
      </c>
      <c r="AM12" s="238"/>
      <c r="AN12" s="238"/>
      <c r="AO12" s="296"/>
      <c r="AP12" s="261" t="s">
        <v>339</v>
      </c>
      <c r="AQ12" s="1"/>
      <c r="AR12" s="1"/>
      <c r="AS12" s="1"/>
      <c r="AT12" s="1"/>
      <c r="AU12" s="1"/>
      <c r="AV12" s="1"/>
      <c r="AW12" s="1"/>
      <c r="AX12" s="1"/>
      <c r="AY12" s="1"/>
      <c r="AZ12" s="1"/>
      <c r="BA12" s="1"/>
      <c r="BB12" s="1"/>
      <c r="BC12" s="1"/>
      <c r="BD12" s="1"/>
      <c r="BE12" s="1"/>
      <c r="BF12" s="269"/>
      <c r="BG12" s="274">
        <v>1308295</v>
      </c>
      <c r="BH12" s="217"/>
      <c r="BI12" s="217"/>
      <c r="BJ12" s="217"/>
      <c r="BK12" s="217"/>
      <c r="BL12" s="217"/>
      <c r="BM12" s="217"/>
      <c r="BN12" s="279"/>
      <c r="BO12" s="282">
        <v>51.6</v>
      </c>
      <c r="BP12" s="282"/>
      <c r="BQ12" s="282"/>
      <c r="BR12" s="282"/>
      <c r="BS12" s="287" t="s">
        <v>197</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134642</v>
      </c>
      <c r="CS12" s="217"/>
      <c r="CT12" s="217"/>
      <c r="CU12" s="217"/>
      <c r="CV12" s="217"/>
      <c r="CW12" s="217"/>
      <c r="CX12" s="217"/>
      <c r="CY12" s="279"/>
      <c r="CZ12" s="282">
        <v>1.5</v>
      </c>
      <c r="DA12" s="282"/>
      <c r="DB12" s="282"/>
      <c r="DC12" s="282"/>
      <c r="DD12" s="288">
        <v>1729</v>
      </c>
      <c r="DE12" s="217"/>
      <c r="DF12" s="217"/>
      <c r="DG12" s="217"/>
      <c r="DH12" s="217"/>
      <c r="DI12" s="217"/>
      <c r="DJ12" s="217"/>
      <c r="DK12" s="217"/>
      <c r="DL12" s="217"/>
      <c r="DM12" s="217"/>
      <c r="DN12" s="217"/>
      <c r="DO12" s="217"/>
      <c r="DP12" s="279"/>
      <c r="DQ12" s="288">
        <v>66254</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341</v>
      </c>
      <c r="AQ13" s="1"/>
      <c r="AR13" s="1"/>
      <c r="AS13" s="1"/>
      <c r="AT13" s="1"/>
      <c r="AU13" s="1"/>
      <c r="AV13" s="1"/>
      <c r="AW13" s="1"/>
      <c r="AX13" s="1"/>
      <c r="AY13" s="1"/>
      <c r="AZ13" s="1"/>
      <c r="BA13" s="1"/>
      <c r="BB13" s="1"/>
      <c r="BC13" s="1"/>
      <c r="BD13" s="1"/>
      <c r="BE13" s="1"/>
      <c r="BF13" s="269"/>
      <c r="BG13" s="274">
        <v>1308295</v>
      </c>
      <c r="BH13" s="217"/>
      <c r="BI13" s="217"/>
      <c r="BJ13" s="217"/>
      <c r="BK13" s="217"/>
      <c r="BL13" s="217"/>
      <c r="BM13" s="217"/>
      <c r="BN13" s="279"/>
      <c r="BO13" s="282">
        <v>51.6</v>
      </c>
      <c r="BP13" s="282"/>
      <c r="BQ13" s="282"/>
      <c r="BR13" s="282"/>
      <c r="BS13" s="287" t="s">
        <v>197</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574506</v>
      </c>
      <c r="CS13" s="217"/>
      <c r="CT13" s="217"/>
      <c r="CU13" s="217"/>
      <c r="CV13" s="217"/>
      <c r="CW13" s="217"/>
      <c r="CX13" s="217"/>
      <c r="CY13" s="279"/>
      <c r="CZ13" s="282">
        <v>6.3</v>
      </c>
      <c r="DA13" s="282"/>
      <c r="DB13" s="282"/>
      <c r="DC13" s="282"/>
      <c r="DD13" s="288">
        <v>266644</v>
      </c>
      <c r="DE13" s="217"/>
      <c r="DF13" s="217"/>
      <c r="DG13" s="217"/>
      <c r="DH13" s="217"/>
      <c r="DI13" s="217"/>
      <c r="DJ13" s="217"/>
      <c r="DK13" s="217"/>
      <c r="DL13" s="217"/>
      <c r="DM13" s="217"/>
      <c r="DN13" s="217"/>
      <c r="DO13" s="217"/>
      <c r="DP13" s="279"/>
      <c r="DQ13" s="288">
        <v>391390</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778</v>
      </c>
      <c r="S14" s="217"/>
      <c r="T14" s="217"/>
      <c r="U14" s="217"/>
      <c r="V14" s="217"/>
      <c r="W14" s="217"/>
      <c r="X14" s="217"/>
      <c r="Y14" s="279"/>
      <c r="Z14" s="282">
        <v>0</v>
      </c>
      <c r="AA14" s="282"/>
      <c r="AB14" s="282"/>
      <c r="AC14" s="282"/>
      <c r="AD14" s="287">
        <v>778</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83108</v>
      </c>
      <c r="BH14" s="217"/>
      <c r="BI14" s="217"/>
      <c r="BJ14" s="217"/>
      <c r="BK14" s="217"/>
      <c r="BL14" s="217"/>
      <c r="BM14" s="217"/>
      <c r="BN14" s="279"/>
      <c r="BO14" s="282">
        <v>3.3</v>
      </c>
      <c r="BP14" s="282"/>
      <c r="BQ14" s="282"/>
      <c r="BR14" s="282"/>
      <c r="BS14" s="287" t="s">
        <v>197</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420134</v>
      </c>
      <c r="CS14" s="217"/>
      <c r="CT14" s="217"/>
      <c r="CU14" s="217"/>
      <c r="CV14" s="217"/>
      <c r="CW14" s="217"/>
      <c r="CX14" s="217"/>
      <c r="CY14" s="279"/>
      <c r="CZ14" s="282">
        <v>4.5999999999999996</v>
      </c>
      <c r="DA14" s="282"/>
      <c r="DB14" s="282"/>
      <c r="DC14" s="282"/>
      <c r="DD14" s="288">
        <v>57642</v>
      </c>
      <c r="DE14" s="217"/>
      <c r="DF14" s="217"/>
      <c r="DG14" s="217"/>
      <c r="DH14" s="217"/>
      <c r="DI14" s="217"/>
      <c r="DJ14" s="217"/>
      <c r="DK14" s="217"/>
      <c r="DL14" s="217"/>
      <c r="DM14" s="217"/>
      <c r="DN14" s="217"/>
      <c r="DO14" s="217"/>
      <c r="DP14" s="279"/>
      <c r="DQ14" s="288">
        <v>366629</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346</v>
      </c>
      <c r="AQ15" s="1"/>
      <c r="AR15" s="1"/>
      <c r="AS15" s="1"/>
      <c r="AT15" s="1"/>
      <c r="AU15" s="1"/>
      <c r="AV15" s="1"/>
      <c r="AW15" s="1"/>
      <c r="AX15" s="1"/>
      <c r="AY15" s="1"/>
      <c r="AZ15" s="1"/>
      <c r="BA15" s="1"/>
      <c r="BB15" s="1"/>
      <c r="BC15" s="1"/>
      <c r="BD15" s="1"/>
      <c r="BE15" s="1"/>
      <c r="BF15" s="269"/>
      <c r="BG15" s="274">
        <v>171340</v>
      </c>
      <c r="BH15" s="217"/>
      <c r="BI15" s="217"/>
      <c r="BJ15" s="217"/>
      <c r="BK15" s="217"/>
      <c r="BL15" s="217"/>
      <c r="BM15" s="217"/>
      <c r="BN15" s="279"/>
      <c r="BO15" s="282">
        <v>6.8</v>
      </c>
      <c r="BP15" s="282"/>
      <c r="BQ15" s="282"/>
      <c r="BR15" s="282"/>
      <c r="BS15" s="287" t="s">
        <v>197</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758332</v>
      </c>
      <c r="CS15" s="217"/>
      <c r="CT15" s="217"/>
      <c r="CU15" s="217"/>
      <c r="CV15" s="217"/>
      <c r="CW15" s="217"/>
      <c r="CX15" s="217"/>
      <c r="CY15" s="279"/>
      <c r="CZ15" s="282">
        <v>8.4</v>
      </c>
      <c r="DA15" s="282"/>
      <c r="DB15" s="282"/>
      <c r="DC15" s="282"/>
      <c r="DD15" s="288">
        <v>72593</v>
      </c>
      <c r="DE15" s="217"/>
      <c r="DF15" s="217"/>
      <c r="DG15" s="217"/>
      <c r="DH15" s="217"/>
      <c r="DI15" s="217"/>
      <c r="DJ15" s="217"/>
      <c r="DK15" s="217"/>
      <c r="DL15" s="217"/>
      <c r="DM15" s="217"/>
      <c r="DN15" s="217"/>
      <c r="DO15" s="217"/>
      <c r="DP15" s="279"/>
      <c r="DQ15" s="288">
        <v>703865</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13854</v>
      </c>
      <c r="S16" s="217"/>
      <c r="T16" s="217"/>
      <c r="U16" s="217"/>
      <c r="V16" s="217"/>
      <c r="W16" s="217"/>
      <c r="X16" s="217"/>
      <c r="Y16" s="279"/>
      <c r="Z16" s="282">
        <v>0.1</v>
      </c>
      <c r="AA16" s="282"/>
      <c r="AB16" s="282"/>
      <c r="AC16" s="282"/>
      <c r="AD16" s="287">
        <v>13854</v>
      </c>
      <c r="AE16" s="287"/>
      <c r="AF16" s="287"/>
      <c r="AG16" s="287"/>
      <c r="AH16" s="287"/>
      <c r="AI16" s="287"/>
      <c r="AJ16" s="287"/>
      <c r="AK16" s="287"/>
      <c r="AL16" s="283">
        <v>0.3</v>
      </c>
      <c r="AM16" s="238"/>
      <c r="AN16" s="238"/>
      <c r="AO16" s="296"/>
      <c r="AP16" s="261" t="s">
        <v>350</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405027</v>
      </c>
      <c r="CS16" s="217"/>
      <c r="CT16" s="217"/>
      <c r="CU16" s="217"/>
      <c r="CV16" s="217"/>
      <c r="CW16" s="217"/>
      <c r="CX16" s="217"/>
      <c r="CY16" s="279"/>
      <c r="CZ16" s="282">
        <v>4.5</v>
      </c>
      <c r="DA16" s="282"/>
      <c r="DB16" s="282"/>
      <c r="DC16" s="282"/>
      <c r="DD16" s="288" t="s">
        <v>197</v>
      </c>
      <c r="DE16" s="217"/>
      <c r="DF16" s="217"/>
      <c r="DG16" s="217"/>
      <c r="DH16" s="217"/>
      <c r="DI16" s="217"/>
      <c r="DJ16" s="217"/>
      <c r="DK16" s="217"/>
      <c r="DL16" s="217"/>
      <c r="DM16" s="217"/>
      <c r="DN16" s="217"/>
      <c r="DO16" s="217"/>
      <c r="DP16" s="279"/>
      <c r="DQ16" s="288">
        <v>121542</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51672</v>
      </c>
      <c r="S17" s="217"/>
      <c r="T17" s="217"/>
      <c r="U17" s="217"/>
      <c r="V17" s="217"/>
      <c r="W17" s="217"/>
      <c r="X17" s="217"/>
      <c r="Y17" s="279"/>
      <c r="Z17" s="282">
        <v>0.6</v>
      </c>
      <c r="AA17" s="282"/>
      <c r="AB17" s="282"/>
      <c r="AC17" s="282"/>
      <c r="AD17" s="287">
        <v>51672</v>
      </c>
      <c r="AE17" s="287"/>
      <c r="AF17" s="287"/>
      <c r="AG17" s="287"/>
      <c r="AH17" s="287"/>
      <c r="AI17" s="287"/>
      <c r="AJ17" s="287"/>
      <c r="AK17" s="287"/>
      <c r="AL17" s="283">
        <v>1.1000000000000001</v>
      </c>
      <c r="AM17" s="238"/>
      <c r="AN17" s="238"/>
      <c r="AO17" s="296"/>
      <c r="AP17" s="261" t="s">
        <v>353</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711081</v>
      </c>
      <c r="CS17" s="217"/>
      <c r="CT17" s="217"/>
      <c r="CU17" s="217"/>
      <c r="CV17" s="217"/>
      <c r="CW17" s="217"/>
      <c r="CX17" s="217"/>
      <c r="CY17" s="279"/>
      <c r="CZ17" s="282">
        <v>7.9</v>
      </c>
      <c r="DA17" s="282"/>
      <c r="DB17" s="282"/>
      <c r="DC17" s="282"/>
      <c r="DD17" s="288" t="s">
        <v>197</v>
      </c>
      <c r="DE17" s="217"/>
      <c r="DF17" s="217"/>
      <c r="DG17" s="217"/>
      <c r="DH17" s="217"/>
      <c r="DI17" s="217"/>
      <c r="DJ17" s="217"/>
      <c r="DK17" s="217"/>
      <c r="DL17" s="217"/>
      <c r="DM17" s="217"/>
      <c r="DN17" s="217"/>
      <c r="DO17" s="217"/>
      <c r="DP17" s="279"/>
      <c r="DQ17" s="288">
        <v>705687</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26477</v>
      </c>
      <c r="S18" s="217"/>
      <c r="T18" s="217"/>
      <c r="U18" s="217"/>
      <c r="V18" s="217"/>
      <c r="W18" s="217"/>
      <c r="X18" s="217"/>
      <c r="Y18" s="279"/>
      <c r="Z18" s="282">
        <v>0.3</v>
      </c>
      <c r="AA18" s="282"/>
      <c r="AB18" s="282"/>
      <c r="AC18" s="282"/>
      <c r="AD18" s="287">
        <v>26477</v>
      </c>
      <c r="AE18" s="287"/>
      <c r="AF18" s="287"/>
      <c r="AG18" s="287"/>
      <c r="AH18" s="287"/>
      <c r="AI18" s="287"/>
      <c r="AJ18" s="287"/>
      <c r="AK18" s="287"/>
      <c r="AL18" s="283">
        <v>0.5</v>
      </c>
      <c r="AM18" s="238"/>
      <c r="AN18" s="238"/>
      <c r="AO18" s="296"/>
      <c r="AP18" s="261" t="s">
        <v>99</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23833</v>
      </c>
      <c r="S19" s="217"/>
      <c r="T19" s="217"/>
      <c r="U19" s="217"/>
      <c r="V19" s="217"/>
      <c r="W19" s="217"/>
      <c r="X19" s="217"/>
      <c r="Y19" s="279"/>
      <c r="Z19" s="282">
        <v>0.3</v>
      </c>
      <c r="AA19" s="282"/>
      <c r="AB19" s="282"/>
      <c r="AC19" s="282"/>
      <c r="AD19" s="287">
        <v>23833</v>
      </c>
      <c r="AE19" s="287"/>
      <c r="AF19" s="287"/>
      <c r="AG19" s="287"/>
      <c r="AH19" s="287"/>
      <c r="AI19" s="287"/>
      <c r="AJ19" s="287"/>
      <c r="AK19" s="287"/>
      <c r="AL19" s="283">
        <v>0.5</v>
      </c>
      <c r="AM19" s="238"/>
      <c r="AN19" s="238"/>
      <c r="AO19" s="296"/>
      <c r="AP19" s="261" t="s">
        <v>251</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2644</v>
      </c>
      <c r="S20" s="217"/>
      <c r="T20" s="217"/>
      <c r="U20" s="217"/>
      <c r="V20" s="217"/>
      <c r="W20" s="217"/>
      <c r="X20" s="217"/>
      <c r="Y20" s="279"/>
      <c r="Z20" s="282">
        <v>0</v>
      </c>
      <c r="AA20" s="282"/>
      <c r="AB20" s="282"/>
      <c r="AC20" s="282"/>
      <c r="AD20" s="287">
        <v>2644</v>
      </c>
      <c r="AE20" s="287"/>
      <c r="AF20" s="287"/>
      <c r="AG20" s="287"/>
      <c r="AH20" s="287"/>
      <c r="AI20" s="287"/>
      <c r="AJ20" s="287"/>
      <c r="AK20" s="287"/>
      <c r="AL20" s="283">
        <v>0.1</v>
      </c>
      <c r="AM20" s="238"/>
      <c r="AN20" s="238"/>
      <c r="AO20" s="296"/>
      <c r="AP20" s="261" t="s">
        <v>362</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9052021</v>
      </c>
      <c r="CS20" s="217"/>
      <c r="CT20" s="217"/>
      <c r="CU20" s="217"/>
      <c r="CV20" s="217"/>
      <c r="CW20" s="217"/>
      <c r="CX20" s="217"/>
      <c r="CY20" s="279"/>
      <c r="CZ20" s="282">
        <v>100</v>
      </c>
      <c r="DA20" s="282"/>
      <c r="DB20" s="282"/>
      <c r="DC20" s="282"/>
      <c r="DD20" s="288">
        <v>866950</v>
      </c>
      <c r="DE20" s="217"/>
      <c r="DF20" s="217"/>
      <c r="DG20" s="217"/>
      <c r="DH20" s="217"/>
      <c r="DI20" s="217"/>
      <c r="DJ20" s="217"/>
      <c r="DK20" s="217"/>
      <c r="DL20" s="217"/>
      <c r="DM20" s="217"/>
      <c r="DN20" s="217"/>
      <c r="DO20" s="217"/>
      <c r="DP20" s="279"/>
      <c r="DQ20" s="288">
        <v>5705758</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1924666</v>
      </c>
      <c r="S21" s="217"/>
      <c r="T21" s="217"/>
      <c r="U21" s="217"/>
      <c r="V21" s="217"/>
      <c r="W21" s="217"/>
      <c r="X21" s="217"/>
      <c r="Y21" s="279"/>
      <c r="Z21" s="282">
        <v>20.7</v>
      </c>
      <c r="AA21" s="282"/>
      <c r="AB21" s="282"/>
      <c r="AC21" s="282"/>
      <c r="AD21" s="287">
        <v>1670226</v>
      </c>
      <c r="AE21" s="287"/>
      <c r="AF21" s="287"/>
      <c r="AG21" s="287"/>
      <c r="AH21" s="287"/>
      <c r="AI21" s="287"/>
      <c r="AJ21" s="287"/>
      <c r="AK21" s="287"/>
      <c r="AL21" s="283">
        <v>34</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1670226</v>
      </c>
      <c r="S22" s="217"/>
      <c r="T22" s="217"/>
      <c r="U22" s="217"/>
      <c r="V22" s="217"/>
      <c r="W22" s="217"/>
      <c r="X22" s="217"/>
      <c r="Y22" s="279"/>
      <c r="Z22" s="282">
        <v>17.899999999999999</v>
      </c>
      <c r="AA22" s="282"/>
      <c r="AB22" s="282"/>
      <c r="AC22" s="282"/>
      <c r="AD22" s="287">
        <v>1670226</v>
      </c>
      <c r="AE22" s="287"/>
      <c r="AF22" s="287"/>
      <c r="AG22" s="287"/>
      <c r="AH22" s="287"/>
      <c r="AI22" s="287"/>
      <c r="AJ22" s="287"/>
      <c r="AK22" s="287"/>
      <c r="AL22" s="283">
        <v>34</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254440</v>
      </c>
      <c r="S23" s="217"/>
      <c r="T23" s="217"/>
      <c r="U23" s="217"/>
      <c r="V23" s="217"/>
      <c r="W23" s="217"/>
      <c r="X23" s="217"/>
      <c r="Y23" s="279"/>
      <c r="Z23" s="282">
        <v>2.7</v>
      </c>
      <c r="AA23" s="282"/>
      <c r="AB23" s="282"/>
      <c r="AC23" s="282"/>
      <c r="AD23" s="287" t="s">
        <v>197</v>
      </c>
      <c r="AE23" s="287"/>
      <c r="AF23" s="287"/>
      <c r="AG23" s="287"/>
      <c r="AH23" s="287"/>
      <c r="AI23" s="287"/>
      <c r="AJ23" s="287"/>
      <c r="AK23" s="287"/>
      <c r="AL23" s="283" t="s">
        <v>197</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371</v>
      </c>
      <c r="DA23" s="139"/>
      <c r="DB23" s="139"/>
      <c r="DC23" s="144"/>
      <c r="DD23" s="182" t="s">
        <v>296</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3808881</v>
      </c>
      <c r="CS24" s="276"/>
      <c r="CT24" s="276"/>
      <c r="CU24" s="276"/>
      <c r="CV24" s="276"/>
      <c r="CW24" s="276"/>
      <c r="CX24" s="276"/>
      <c r="CY24" s="278"/>
      <c r="CZ24" s="291">
        <v>42.1</v>
      </c>
      <c r="DA24" s="293"/>
      <c r="DB24" s="293"/>
      <c r="DC24" s="337"/>
      <c r="DD24" s="341">
        <v>2182864</v>
      </c>
      <c r="DE24" s="276"/>
      <c r="DF24" s="276"/>
      <c r="DG24" s="276"/>
      <c r="DH24" s="276"/>
      <c r="DI24" s="276"/>
      <c r="DJ24" s="276"/>
      <c r="DK24" s="278"/>
      <c r="DL24" s="341">
        <v>2162716</v>
      </c>
      <c r="DM24" s="276"/>
      <c r="DN24" s="276"/>
      <c r="DO24" s="276"/>
      <c r="DP24" s="276"/>
      <c r="DQ24" s="276"/>
      <c r="DR24" s="276"/>
      <c r="DS24" s="276"/>
      <c r="DT24" s="276"/>
      <c r="DU24" s="276"/>
      <c r="DV24" s="278"/>
      <c r="DW24" s="291">
        <v>43.6</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5156016</v>
      </c>
      <c r="S25" s="217"/>
      <c r="T25" s="217"/>
      <c r="U25" s="217"/>
      <c r="V25" s="217"/>
      <c r="W25" s="217"/>
      <c r="X25" s="217"/>
      <c r="Y25" s="279"/>
      <c r="Z25" s="282">
        <v>55.4</v>
      </c>
      <c r="AA25" s="282"/>
      <c r="AB25" s="282"/>
      <c r="AC25" s="282"/>
      <c r="AD25" s="287">
        <v>4901576</v>
      </c>
      <c r="AE25" s="287"/>
      <c r="AF25" s="287"/>
      <c r="AG25" s="287"/>
      <c r="AH25" s="287"/>
      <c r="AI25" s="287"/>
      <c r="AJ25" s="287"/>
      <c r="AK25" s="287"/>
      <c r="AL25" s="283">
        <v>99.7</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1120168</v>
      </c>
      <c r="CS25" s="313"/>
      <c r="CT25" s="313"/>
      <c r="CU25" s="313"/>
      <c r="CV25" s="313"/>
      <c r="CW25" s="313"/>
      <c r="CX25" s="313"/>
      <c r="CY25" s="332"/>
      <c r="CZ25" s="283">
        <v>12.4</v>
      </c>
      <c r="DA25" s="335"/>
      <c r="DB25" s="335"/>
      <c r="DC25" s="338"/>
      <c r="DD25" s="288">
        <v>968006</v>
      </c>
      <c r="DE25" s="313"/>
      <c r="DF25" s="313"/>
      <c r="DG25" s="313"/>
      <c r="DH25" s="313"/>
      <c r="DI25" s="313"/>
      <c r="DJ25" s="313"/>
      <c r="DK25" s="332"/>
      <c r="DL25" s="288">
        <v>949722</v>
      </c>
      <c r="DM25" s="313"/>
      <c r="DN25" s="313"/>
      <c r="DO25" s="313"/>
      <c r="DP25" s="313"/>
      <c r="DQ25" s="313"/>
      <c r="DR25" s="313"/>
      <c r="DS25" s="313"/>
      <c r="DT25" s="313"/>
      <c r="DU25" s="313"/>
      <c r="DV25" s="332"/>
      <c r="DW25" s="283">
        <v>19.2</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2706</v>
      </c>
      <c r="S26" s="217"/>
      <c r="T26" s="217"/>
      <c r="U26" s="217"/>
      <c r="V26" s="217"/>
      <c r="W26" s="217"/>
      <c r="X26" s="217"/>
      <c r="Y26" s="279"/>
      <c r="Z26" s="282">
        <v>0</v>
      </c>
      <c r="AA26" s="282"/>
      <c r="AB26" s="282"/>
      <c r="AC26" s="282"/>
      <c r="AD26" s="287">
        <v>2706</v>
      </c>
      <c r="AE26" s="287"/>
      <c r="AF26" s="287"/>
      <c r="AG26" s="287"/>
      <c r="AH26" s="287"/>
      <c r="AI26" s="287"/>
      <c r="AJ26" s="287"/>
      <c r="AK26" s="287"/>
      <c r="AL26" s="283">
        <v>0.1</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577377</v>
      </c>
      <c r="CS26" s="217"/>
      <c r="CT26" s="217"/>
      <c r="CU26" s="217"/>
      <c r="CV26" s="217"/>
      <c r="CW26" s="217"/>
      <c r="CX26" s="217"/>
      <c r="CY26" s="279"/>
      <c r="CZ26" s="283">
        <v>6.4</v>
      </c>
      <c r="DA26" s="335"/>
      <c r="DB26" s="335"/>
      <c r="DC26" s="338"/>
      <c r="DD26" s="288">
        <v>504948</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46766</v>
      </c>
      <c r="S27" s="217"/>
      <c r="T27" s="217"/>
      <c r="U27" s="217"/>
      <c r="V27" s="217"/>
      <c r="W27" s="217"/>
      <c r="X27" s="217"/>
      <c r="Y27" s="279"/>
      <c r="Z27" s="282">
        <v>0.5</v>
      </c>
      <c r="AA27" s="282"/>
      <c r="AB27" s="282"/>
      <c r="AC27" s="282"/>
      <c r="AD27" s="287" t="s">
        <v>197</v>
      </c>
      <c r="AE27" s="287"/>
      <c r="AF27" s="287"/>
      <c r="AG27" s="287"/>
      <c r="AH27" s="287"/>
      <c r="AI27" s="287"/>
      <c r="AJ27" s="287"/>
      <c r="AK27" s="287"/>
      <c r="AL27" s="283" t="s">
        <v>197</v>
      </c>
      <c r="AM27" s="238"/>
      <c r="AN27" s="238"/>
      <c r="AO27" s="296"/>
      <c r="AP27" s="261" t="s">
        <v>385</v>
      </c>
      <c r="AQ27" s="1"/>
      <c r="AR27" s="1"/>
      <c r="AS27" s="1"/>
      <c r="AT27" s="1"/>
      <c r="AU27" s="1"/>
      <c r="AV27" s="1"/>
      <c r="AW27" s="1"/>
      <c r="AX27" s="1"/>
      <c r="AY27" s="1"/>
      <c r="AZ27" s="1"/>
      <c r="BA27" s="1"/>
      <c r="BB27" s="1"/>
      <c r="BC27" s="1"/>
      <c r="BD27" s="1"/>
      <c r="BE27" s="1"/>
      <c r="BF27" s="269"/>
      <c r="BG27" s="274">
        <v>2537682</v>
      </c>
      <c r="BH27" s="217"/>
      <c r="BI27" s="217"/>
      <c r="BJ27" s="217"/>
      <c r="BK27" s="217"/>
      <c r="BL27" s="217"/>
      <c r="BM27" s="217"/>
      <c r="BN27" s="279"/>
      <c r="BO27" s="282">
        <v>100</v>
      </c>
      <c r="BP27" s="282"/>
      <c r="BQ27" s="282"/>
      <c r="BR27" s="282"/>
      <c r="BS27" s="287" t="s">
        <v>197</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1977632</v>
      </c>
      <c r="CS27" s="313"/>
      <c r="CT27" s="313"/>
      <c r="CU27" s="313"/>
      <c r="CV27" s="313"/>
      <c r="CW27" s="313"/>
      <c r="CX27" s="313"/>
      <c r="CY27" s="332"/>
      <c r="CZ27" s="283">
        <v>21.8</v>
      </c>
      <c r="DA27" s="335"/>
      <c r="DB27" s="335"/>
      <c r="DC27" s="338"/>
      <c r="DD27" s="288">
        <v>509171</v>
      </c>
      <c r="DE27" s="313"/>
      <c r="DF27" s="313"/>
      <c r="DG27" s="313"/>
      <c r="DH27" s="313"/>
      <c r="DI27" s="313"/>
      <c r="DJ27" s="313"/>
      <c r="DK27" s="332"/>
      <c r="DL27" s="288">
        <v>508007</v>
      </c>
      <c r="DM27" s="313"/>
      <c r="DN27" s="313"/>
      <c r="DO27" s="313"/>
      <c r="DP27" s="313"/>
      <c r="DQ27" s="313"/>
      <c r="DR27" s="313"/>
      <c r="DS27" s="313"/>
      <c r="DT27" s="313"/>
      <c r="DU27" s="313"/>
      <c r="DV27" s="332"/>
      <c r="DW27" s="283">
        <v>10.199999999999999</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10892</v>
      </c>
      <c r="S28" s="217"/>
      <c r="T28" s="217"/>
      <c r="U28" s="217"/>
      <c r="V28" s="217"/>
      <c r="W28" s="217"/>
      <c r="X28" s="217"/>
      <c r="Y28" s="279"/>
      <c r="Z28" s="282">
        <v>0.1</v>
      </c>
      <c r="AA28" s="282"/>
      <c r="AB28" s="282"/>
      <c r="AC28" s="282"/>
      <c r="AD28" s="287">
        <v>4413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711081</v>
      </c>
      <c r="CS28" s="217"/>
      <c r="CT28" s="217"/>
      <c r="CU28" s="217"/>
      <c r="CV28" s="217"/>
      <c r="CW28" s="217"/>
      <c r="CX28" s="217"/>
      <c r="CY28" s="279"/>
      <c r="CZ28" s="283">
        <v>7.9</v>
      </c>
      <c r="DA28" s="335"/>
      <c r="DB28" s="335"/>
      <c r="DC28" s="338"/>
      <c r="DD28" s="288">
        <v>705687</v>
      </c>
      <c r="DE28" s="217"/>
      <c r="DF28" s="217"/>
      <c r="DG28" s="217"/>
      <c r="DH28" s="217"/>
      <c r="DI28" s="217"/>
      <c r="DJ28" s="217"/>
      <c r="DK28" s="279"/>
      <c r="DL28" s="288">
        <v>704987</v>
      </c>
      <c r="DM28" s="217"/>
      <c r="DN28" s="217"/>
      <c r="DO28" s="217"/>
      <c r="DP28" s="217"/>
      <c r="DQ28" s="217"/>
      <c r="DR28" s="217"/>
      <c r="DS28" s="217"/>
      <c r="DT28" s="217"/>
      <c r="DU28" s="217"/>
      <c r="DV28" s="279"/>
      <c r="DW28" s="283">
        <v>14.2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32907</v>
      </c>
      <c r="S29" s="217"/>
      <c r="T29" s="217"/>
      <c r="U29" s="217"/>
      <c r="V29" s="217"/>
      <c r="W29" s="217"/>
      <c r="X29" s="217"/>
      <c r="Y29" s="279"/>
      <c r="Z29" s="282">
        <v>0.4</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711081</v>
      </c>
      <c r="CS29" s="313"/>
      <c r="CT29" s="313"/>
      <c r="CU29" s="313"/>
      <c r="CV29" s="313"/>
      <c r="CW29" s="313"/>
      <c r="CX29" s="313"/>
      <c r="CY29" s="332"/>
      <c r="CZ29" s="283">
        <v>7.9</v>
      </c>
      <c r="DA29" s="335"/>
      <c r="DB29" s="335"/>
      <c r="DC29" s="338"/>
      <c r="DD29" s="288">
        <v>705687</v>
      </c>
      <c r="DE29" s="313"/>
      <c r="DF29" s="313"/>
      <c r="DG29" s="313"/>
      <c r="DH29" s="313"/>
      <c r="DI29" s="313"/>
      <c r="DJ29" s="313"/>
      <c r="DK29" s="332"/>
      <c r="DL29" s="288">
        <v>704987</v>
      </c>
      <c r="DM29" s="313"/>
      <c r="DN29" s="313"/>
      <c r="DO29" s="313"/>
      <c r="DP29" s="313"/>
      <c r="DQ29" s="313"/>
      <c r="DR29" s="313"/>
      <c r="DS29" s="313"/>
      <c r="DT29" s="313"/>
      <c r="DU29" s="313"/>
      <c r="DV29" s="332"/>
      <c r="DW29" s="283">
        <v>14.2</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1849962</v>
      </c>
      <c r="S30" s="217"/>
      <c r="T30" s="217"/>
      <c r="U30" s="217"/>
      <c r="V30" s="217"/>
      <c r="W30" s="217"/>
      <c r="X30" s="217"/>
      <c r="Y30" s="279"/>
      <c r="Z30" s="282">
        <v>19.899999999999999</v>
      </c>
      <c r="AA30" s="282"/>
      <c r="AB30" s="282"/>
      <c r="AC30" s="282"/>
      <c r="AD30" s="287" t="s">
        <v>197</v>
      </c>
      <c r="AE30" s="287"/>
      <c r="AF30" s="287"/>
      <c r="AG30" s="287"/>
      <c r="AH30" s="287"/>
      <c r="AI30" s="287"/>
      <c r="AJ30" s="287"/>
      <c r="AK30" s="287"/>
      <c r="AL30" s="283" t="s">
        <v>197</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669336</v>
      </c>
      <c r="CS30" s="217"/>
      <c r="CT30" s="217"/>
      <c r="CU30" s="217"/>
      <c r="CV30" s="217"/>
      <c r="CW30" s="217"/>
      <c r="CX30" s="217"/>
      <c r="CY30" s="279"/>
      <c r="CZ30" s="283">
        <v>7.4</v>
      </c>
      <c r="DA30" s="335"/>
      <c r="DB30" s="335"/>
      <c r="DC30" s="338"/>
      <c r="DD30" s="288">
        <v>663942</v>
      </c>
      <c r="DE30" s="217"/>
      <c r="DF30" s="217"/>
      <c r="DG30" s="217"/>
      <c r="DH30" s="217"/>
      <c r="DI30" s="217"/>
      <c r="DJ30" s="217"/>
      <c r="DK30" s="279"/>
      <c r="DL30" s="288">
        <v>663242</v>
      </c>
      <c r="DM30" s="217"/>
      <c r="DN30" s="217"/>
      <c r="DO30" s="217"/>
      <c r="DP30" s="217"/>
      <c r="DQ30" s="217"/>
      <c r="DR30" s="217"/>
      <c r="DS30" s="217"/>
      <c r="DT30" s="217"/>
      <c r="DU30" s="217"/>
      <c r="DV30" s="279"/>
      <c r="DW30" s="283">
        <v>13.4</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6</v>
      </c>
      <c r="AQ31" s="178"/>
      <c r="AR31" s="178"/>
      <c r="AS31" s="178"/>
      <c r="AT31" s="306" t="s">
        <v>392</v>
      </c>
      <c r="AU31" s="265"/>
      <c r="AV31" s="265"/>
      <c r="AW31" s="265"/>
      <c r="AX31" s="260" t="s">
        <v>271</v>
      </c>
      <c r="AY31" s="265"/>
      <c r="AZ31" s="265"/>
      <c r="BA31" s="265"/>
      <c r="BB31" s="265"/>
      <c r="BC31" s="265"/>
      <c r="BD31" s="265"/>
      <c r="BE31" s="265"/>
      <c r="BF31" s="268"/>
      <c r="BG31" s="318">
        <v>99.1</v>
      </c>
      <c r="BH31" s="322"/>
      <c r="BI31" s="322"/>
      <c r="BJ31" s="322"/>
      <c r="BK31" s="322"/>
      <c r="BL31" s="322"/>
      <c r="BM31" s="293">
        <v>96.9</v>
      </c>
      <c r="BN31" s="322"/>
      <c r="BO31" s="322"/>
      <c r="BP31" s="322"/>
      <c r="BQ31" s="324"/>
      <c r="BR31" s="318">
        <v>99</v>
      </c>
      <c r="BS31" s="322"/>
      <c r="BT31" s="322"/>
      <c r="BU31" s="322"/>
      <c r="BV31" s="322"/>
      <c r="BW31" s="322"/>
      <c r="BX31" s="293">
        <v>97.1</v>
      </c>
      <c r="BY31" s="322"/>
      <c r="BZ31" s="322"/>
      <c r="CA31" s="322"/>
      <c r="CB31" s="324"/>
      <c r="CD31" s="134"/>
      <c r="CE31" s="42"/>
      <c r="CF31" s="261" t="s">
        <v>312</v>
      </c>
      <c r="CG31" s="1"/>
      <c r="CH31" s="1"/>
      <c r="CI31" s="1"/>
      <c r="CJ31" s="1"/>
      <c r="CK31" s="1"/>
      <c r="CL31" s="1"/>
      <c r="CM31" s="1"/>
      <c r="CN31" s="1"/>
      <c r="CO31" s="1"/>
      <c r="CP31" s="1"/>
      <c r="CQ31" s="269"/>
      <c r="CR31" s="274">
        <v>41745</v>
      </c>
      <c r="CS31" s="313"/>
      <c r="CT31" s="313"/>
      <c r="CU31" s="313"/>
      <c r="CV31" s="313"/>
      <c r="CW31" s="313"/>
      <c r="CX31" s="313"/>
      <c r="CY31" s="332"/>
      <c r="CZ31" s="283">
        <v>0.5</v>
      </c>
      <c r="DA31" s="335"/>
      <c r="DB31" s="335"/>
      <c r="DC31" s="338"/>
      <c r="DD31" s="288">
        <v>41745</v>
      </c>
      <c r="DE31" s="313"/>
      <c r="DF31" s="313"/>
      <c r="DG31" s="313"/>
      <c r="DH31" s="313"/>
      <c r="DI31" s="313"/>
      <c r="DJ31" s="313"/>
      <c r="DK31" s="332"/>
      <c r="DL31" s="288">
        <v>41745</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896445</v>
      </c>
      <c r="S32" s="217"/>
      <c r="T32" s="217"/>
      <c r="U32" s="217"/>
      <c r="V32" s="217"/>
      <c r="W32" s="217"/>
      <c r="X32" s="217"/>
      <c r="Y32" s="279"/>
      <c r="Z32" s="282">
        <v>9.6</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244</v>
      </c>
      <c r="AX32" s="261" t="s">
        <v>369</v>
      </c>
      <c r="AY32" s="1"/>
      <c r="AZ32" s="1"/>
      <c r="BA32" s="1"/>
      <c r="BB32" s="1"/>
      <c r="BC32" s="1"/>
      <c r="BD32" s="1"/>
      <c r="BE32" s="1"/>
      <c r="BF32" s="269"/>
      <c r="BG32" s="319">
        <v>99</v>
      </c>
      <c r="BH32" s="313"/>
      <c r="BI32" s="313"/>
      <c r="BJ32" s="313"/>
      <c r="BK32" s="313"/>
      <c r="BL32" s="313"/>
      <c r="BM32" s="238">
        <v>96.7</v>
      </c>
      <c r="BN32" s="313"/>
      <c r="BO32" s="313"/>
      <c r="BP32" s="313"/>
      <c r="BQ32" s="316"/>
      <c r="BR32" s="319">
        <v>99</v>
      </c>
      <c r="BS32" s="313"/>
      <c r="BT32" s="313"/>
      <c r="BU32" s="313"/>
      <c r="BV32" s="313"/>
      <c r="BW32" s="313"/>
      <c r="BX32" s="238">
        <v>97.1</v>
      </c>
      <c r="BY32" s="313"/>
      <c r="BZ32" s="313"/>
      <c r="CA32" s="313"/>
      <c r="CB32" s="316"/>
      <c r="CD32" s="135"/>
      <c r="CE32" s="142"/>
      <c r="CF32" s="261" t="s">
        <v>394</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12735</v>
      </c>
      <c r="S33" s="217"/>
      <c r="T33" s="217"/>
      <c r="U33" s="217"/>
      <c r="V33" s="217"/>
      <c r="W33" s="217"/>
      <c r="X33" s="217"/>
      <c r="Y33" s="279"/>
      <c r="Z33" s="282">
        <v>0.1</v>
      </c>
      <c r="AA33" s="282"/>
      <c r="AB33" s="282"/>
      <c r="AC33" s="282"/>
      <c r="AD33" s="287">
        <v>1061</v>
      </c>
      <c r="AE33" s="287"/>
      <c r="AF33" s="287"/>
      <c r="AG33" s="287"/>
      <c r="AH33" s="287"/>
      <c r="AI33" s="287"/>
      <c r="AJ33" s="287"/>
      <c r="AK33" s="287"/>
      <c r="AL33" s="283">
        <v>0</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99.1</v>
      </c>
      <c r="BH33" s="312"/>
      <c r="BI33" s="312"/>
      <c r="BJ33" s="312"/>
      <c r="BK33" s="312"/>
      <c r="BL33" s="312"/>
      <c r="BM33" s="294">
        <v>96.9</v>
      </c>
      <c r="BN33" s="312"/>
      <c r="BO33" s="312"/>
      <c r="BP33" s="312"/>
      <c r="BQ33" s="317"/>
      <c r="BR33" s="320">
        <v>99</v>
      </c>
      <c r="BS33" s="312"/>
      <c r="BT33" s="312"/>
      <c r="BU33" s="312"/>
      <c r="BV33" s="312"/>
      <c r="BW33" s="312"/>
      <c r="BX33" s="294">
        <v>97</v>
      </c>
      <c r="BY33" s="312"/>
      <c r="BZ33" s="312"/>
      <c r="CA33" s="312"/>
      <c r="CB33" s="317"/>
      <c r="CD33" s="261" t="s">
        <v>396</v>
      </c>
      <c r="CE33" s="1"/>
      <c r="CF33" s="1"/>
      <c r="CG33" s="1"/>
      <c r="CH33" s="1"/>
      <c r="CI33" s="1"/>
      <c r="CJ33" s="1"/>
      <c r="CK33" s="1"/>
      <c r="CL33" s="1"/>
      <c r="CM33" s="1"/>
      <c r="CN33" s="1"/>
      <c r="CO33" s="1"/>
      <c r="CP33" s="1"/>
      <c r="CQ33" s="269"/>
      <c r="CR33" s="274">
        <v>3971163</v>
      </c>
      <c r="CS33" s="313"/>
      <c r="CT33" s="313"/>
      <c r="CU33" s="313"/>
      <c r="CV33" s="313"/>
      <c r="CW33" s="313"/>
      <c r="CX33" s="313"/>
      <c r="CY33" s="332"/>
      <c r="CZ33" s="283">
        <v>43.9</v>
      </c>
      <c r="DA33" s="335"/>
      <c r="DB33" s="335"/>
      <c r="DC33" s="338"/>
      <c r="DD33" s="288">
        <v>3187533</v>
      </c>
      <c r="DE33" s="313"/>
      <c r="DF33" s="313"/>
      <c r="DG33" s="313"/>
      <c r="DH33" s="313"/>
      <c r="DI33" s="313"/>
      <c r="DJ33" s="313"/>
      <c r="DK33" s="332"/>
      <c r="DL33" s="288">
        <v>2363486</v>
      </c>
      <c r="DM33" s="313"/>
      <c r="DN33" s="313"/>
      <c r="DO33" s="313"/>
      <c r="DP33" s="313"/>
      <c r="DQ33" s="313"/>
      <c r="DR33" s="313"/>
      <c r="DS33" s="313"/>
      <c r="DT33" s="313"/>
      <c r="DU33" s="313"/>
      <c r="DV33" s="332"/>
      <c r="DW33" s="283">
        <v>47.7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120308</v>
      </c>
      <c r="S34" s="217"/>
      <c r="T34" s="217"/>
      <c r="U34" s="217"/>
      <c r="V34" s="217"/>
      <c r="W34" s="217"/>
      <c r="X34" s="217"/>
      <c r="Y34" s="279"/>
      <c r="Z34" s="282">
        <v>1.3</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1104098</v>
      </c>
      <c r="CS34" s="217"/>
      <c r="CT34" s="217"/>
      <c r="CU34" s="217"/>
      <c r="CV34" s="217"/>
      <c r="CW34" s="217"/>
      <c r="CX34" s="217"/>
      <c r="CY34" s="279"/>
      <c r="CZ34" s="283">
        <v>12.2</v>
      </c>
      <c r="DA34" s="335"/>
      <c r="DB34" s="335"/>
      <c r="DC34" s="338"/>
      <c r="DD34" s="288">
        <v>819786</v>
      </c>
      <c r="DE34" s="217"/>
      <c r="DF34" s="217"/>
      <c r="DG34" s="217"/>
      <c r="DH34" s="217"/>
      <c r="DI34" s="217"/>
      <c r="DJ34" s="217"/>
      <c r="DK34" s="279"/>
      <c r="DL34" s="288">
        <v>689719</v>
      </c>
      <c r="DM34" s="217"/>
      <c r="DN34" s="217"/>
      <c r="DO34" s="217"/>
      <c r="DP34" s="217"/>
      <c r="DQ34" s="217"/>
      <c r="DR34" s="217"/>
      <c r="DS34" s="217"/>
      <c r="DT34" s="217"/>
      <c r="DU34" s="217"/>
      <c r="DV34" s="279"/>
      <c r="DW34" s="283">
        <v>13.9</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57286</v>
      </c>
      <c r="S35" s="217"/>
      <c r="T35" s="217"/>
      <c r="U35" s="217"/>
      <c r="V35" s="217"/>
      <c r="W35" s="217"/>
      <c r="X35" s="217"/>
      <c r="Y35" s="279"/>
      <c r="Z35" s="282">
        <v>0.6</v>
      </c>
      <c r="AA35" s="282"/>
      <c r="AB35" s="282"/>
      <c r="AC35" s="282"/>
      <c r="AD35" s="287" t="s">
        <v>197</v>
      </c>
      <c r="AE35" s="287"/>
      <c r="AF35" s="287"/>
      <c r="AG35" s="287"/>
      <c r="AH35" s="287"/>
      <c r="AI35" s="287"/>
      <c r="AJ35" s="287"/>
      <c r="AK35" s="287"/>
      <c r="AL35" s="283" t="s">
        <v>197</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24802</v>
      </c>
      <c r="CS35" s="313"/>
      <c r="CT35" s="313"/>
      <c r="CU35" s="313"/>
      <c r="CV35" s="313"/>
      <c r="CW35" s="313"/>
      <c r="CX35" s="313"/>
      <c r="CY35" s="332"/>
      <c r="CZ35" s="283">
        <v>0.3</v>
      </c>
      <c r="DA35" s="335"/>
      <c r="DB35" s="335"/>
      <c r="DC35" s="338"/>
      <c r="DD35" s="288">
        <v>17464</v>
      </c>
      <c r="DE35" s="313"/>
      <c r="DF35" s="313"/>
      <c r="DG35" s="313"/>
      <c r="DH35" s="313"/>
      <c r="DI35" s="313"/>
      <c r="DJ35" s="313"/>
      <c r="DK35" s="332"/>
      <c r="DL35" s="288">
        <v>16919</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355685</v>
      </c>
      <c r="S36" s="217"/>
      <c r="T36" s="217"/>
      <c r="U36" s="217"/>
      <c r="V36" s="217"/>
      <c r="W36" s="217"/>
      <c r="X36" s="217"/>
      <c r="Y36" s="279"/>
      <c r="Z36" s="282">
        <v>3.8</v>
      </c>
      <c r="AA36" s="282"/>
      <c r="AB36" s="282"/>
      <c r="AC36" s="282"/>
      <c r="AD36" s="287" t="s">
        <v>197</v>
      </c>
      <c r="AE36" s="287"/>
      <c r="AF36" s="287"/>
      <c r="AG36" s="287"/>
      <c r="AH36" s="287"/>
      <c r="AI36" s="287"/>
      <c r="AJ36" s="287"/>
      <c r="AK36" s="287"/>
      <c r="AL36" s="283" t="s">
        <v>197</v>
      </c>
      <c r="AM36" s="238"/>
      <c r="AN36" s="238"/>
      <c r="AO36" s="296"/>
      <c r="AP36" s="95"/>
      <c r="AQ36" s="301" t="s">
        <v>385</v>
      </c>
      <c r="AR36" s="304"/>
      <c r="AS36" s="304"/>
      <c r="AT36" s="304"/>
      <c r="AU36" s="304"/>
      <c r="AV36" s="304"/>
      <c r="AW36" s="304"/>
      <c r="AX36" s="304"/>
      <c r="AY36" s="309"/>
      <c r="AZ36" s="273">
        <v>1065482</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30758</v>
      </c>
      <c r="BW36" s="276"/>
      <c r="BX36" s="276"/>
      <c r="BY36" s="276"/>
      <c r="BZ36" s="276"/>
      <c r="CA36" s="276"/>
      <c r="CB36" s="315"/>
      <c r="CD36" s="261" t="s">
        <v>28</v>
      </c>
      <c r="CE36" s="1"/>
      <c r="CF36" s="1"/>
      <c r="CG36" s="1"/>
      <c r="CH36" s="1"/>
      <c r="CI36" s="1"/>
      <c r="CJ36" s="1"/>
      <c r="CK36" s="1"/>
      <c r="CL36" s="1"/>
      <c r="CM36" s="1"/>
      <c r="CN36" s="1"/>
      <c r="CO36" s="1"/>
      <c r="CP36" s="1"/>
      <c r="CQ36" s="269"/>
      <c r="CR36" s="274">
        <v>1668910</v>
      </c>
      <c r="CS36" s="217"/>
      <c r="CT36" s="217"/>
      <c r="CU36" s="217"/>
      <c r="CV36" s="217"/>
      <c r="CW36" s="217"/>
      <c r="CX36" s="217"/>
      <c r="CY36" s="279"/>
      <c r="CZ36" s="283">
        <v>18.399999999999999</v>
      </c>
      <c r="DA36" s="335"/>
      <c r="DB36" s="335"/>
      <c r="DC36" s="338"/>
      <c r="DD36" s="288">
        <v>1431600</v>
      </c>
      <c r="DE36" s="217"/>
      <c r="DF36" s="217"/>
      <c r="DG36" s="217"/>
      <c r="DH36" s="217"/>
      <c r="DI36" s="217"/>
      <c r="DJ36" s="217"/>
      <c r="DK36" s="279"/>
      <c r="DL36" s="288">
        <v>1011473</v>
      </c>
      <c r="DM36" s="217"/>
      <c r="DN36" s="217"/>
      <c r="DO36" s="217"/>
      <c r="DP36" s="217"/>
      <c r="DQ36" s="217"/>
      <c r="DR36" s="217"/>
      <c r="DS36" s="217"/>
      <c r="DT36" s="217"/>
      <c r="DU36" s="217"/>
      <c r="DV36" s="279"/>
      <c r="DW36" s="283">
        <v>20.399999999999999</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214268</v>
      </c>
      <c r="S37" s="217"/>
      <c r="T37" s="217"/>
      <c r="U37" s="217"/>
      <c r="V37" s="217"/>
      <c r="W37" s="217"/>
      <c r="X37" s="217"/>
      <c r="Y37" s="279"/>
      <c r="Z37" s="282">
        <v>2.2999999999999998</v>
      </c>
      <c r="AA37" s="282"/>
      <c r="AB37" s="282"/>
      <c r="AC37" s="282"/>
      <c r="AD37" s="287">
        <v>4601</v>
      </c>
      <c r="AE37" s="287"/>
      <c r="AF37" s="287"/>
      <c r="AG37" s="287"/>
      <c r="AH37" s="287"/>
      <c r="AI37" s="287"/>
      <c r="AJ37" s="287"/>
      <c r="AK37" s="287"/>
      <c r="AL37" s="283">
        <v>0.1</v>
      </c>
      <c r="AM37" s="238"/>
      <c r="AN37" s="238"/>
      <c r="AO37" s="296"/>
      <c r="AQ37" s="302" t="s">
        <v>407</v>
      </c>
      <c r="AR37" s="111"/>
      <c r="AS37" s="111"/>
      <c r="AT37" s="111"/>
      <c r="AU37" s="111"/>
      <c r="AV37" s="111"/>
      <c r="AW37" s="111"/>
      <c r="AX37" s="111"/>
      <c r="AY37" s="310"/>
      <c r="AZ37" s="274">
        <v>175809</v>
      </c>
      <c r="BA37" s="217"/>
      <c r="BB37" s="217"/>
      <c r="BC37" s="217"/>
      <c r="BD37" s="313"/>
      <c r="BE37" s="313"/>
      <c r="BF37" s="316"/>
      <c r="BG37" s="261" t="s">
        <v>408</v>
      </c>
      <c r="BH37" s="1"/>
      <c r="BI37" s="1"/>
      <c r="BJ37" s="1"/>
      <c r="BK37" s="1"/>
      <c r="BL37" s="1"/>
      <c r="BM37" s="1"/>
      <c r="BN37" s="1"/>
      <c r="BO37" s="1"/>
      <c r="BP37" s="1"/>
      <c r="BQ37" s="1"/>
      <c r="BR37" s="1"/>
      <c r="BS37" s="1"/>
      <c r="BT37" s="1"/>
      <c r="BU37" s="269"/>
      <c r="BV37" s="274">
        <v>16339</v>
      </c>
      <c r="BW37" s="217"/>
      <c r="BX37" s="217"/>
      <c r="BY37" s="217"/>
      <c r="BZ37" s="217"/>
      <c r="CA37" s="217"/>
      <c r="CB37" s="326"/>
      <c r="CD37" s="261" t="s">
        <v>160</v>
      </c>
      <c r="CE37" s="1"/>
      <c r="CF37" s="1"/>
      <c r="CG37" s="1"/>
      <c r="CH37" s="1"/>
      <c r="CI37" s="1"/>
      <c r="CJ37" s="1"/>
      <c r="CK37" s="1"/>
      <c r="CL37" s="1"/>
      <c r="CM37" s="1"/>
      <c r="CN37" s="1"/>
      <c r="CO37" s="1"/>
      <c r="CP37" s="1"/>
      <c r="CQ37" s="269"/>
      <c r="CR37" s="274">
        <v>583577</v>
      </c>
      <c r="CS37" s="313"/>
      <c r="CT37" s="313"/>
      <c r="CU37" s="313"/>
      <c r="CV37" s="313"/>
      <c r="CW37" s="313"/>
      <c r="CX37" s="313"/>
      <c r="CY37" s="332"/>
      <c r="CZ37" s="283">
        <v>6.4</v>
      </c>
      <c r="DA37" s="335"/>
      <c r="DB37" s="335"/>
      <c r="DC37" s="338"/>
      <c r="DD37" s="288">
        <v>557308</v>
      </c>
      <c r="DE37" s="313"/>
      <c r="DF37" s="313"/>
      <c r="DG37" s="313"/>
      <c r="DH37" s="313"/>
      <c r="DI37" s="313"/>
      <c r="DJ37" s="313"/>
      <c r="DK37" s="332"/>
      <c r="DL37" s="288">
        <v>547584</v>
      </c>
      <c r="DM37" s="313"/>
      <c r="DN37" s="313"/>
      <c r="DO37" s="313"/>
      <c r="DP37" s="313"/>
      <c r="DQ37" s="313"/>
      <c r="DR37" s="313"/>
      <c r="DS37" s="313"/>
      <c r="DT37" s="313"/>
      <c r="DU37" s="313"/>
      <c r="DV37" s="332"/>
      <c r="DW37" s="283">
        <v>11</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550949</v>
      </c>
      <c r="S38" s="217"/>
      <c r="T38" s="217"/>
      <c r="U38" s="217"/>
      <c r="V38" s="217"/>
      <c r="W38" s="217"/>
      <c r="X38" s="217"/>
      <c r="Y38" s="279"/>
      <c r="Z38" s="282">
        <v>5.9</v>
      </c>
      <c r="AA38" s="282"/>
      <c r="AB38" s="282"/>
      <c r="AC38" s="282"/>
      <c r="AD38" s="287" t="s">
        <v>197</v>
      </c>
      <c r="AE38" s="287"/>
      <c r="AF38" s="287"/>
      <c r="AG38" s="287"/>
      <c r="AH38" s="287"/>
      <c r="AI38" s="287"/>
      <c r="AJ38" s="287"/>
      <c r="AK38" s="287"/>
      <c r="AL38" s="283" t="s">
        <v>197</v>
      </c>
      <c r="AM38" s="238"/>
      <c r="AN38" s="238"/>
      <c r="AO38" s="296"/>
      <c r="AQ38" s="302" t="s">
        <v>413</v>
      </c>
      <c r="AR38" s="111"/>
      <c r="AS38" s="111"/>
      <c r="AT38" s="111"/>
      <c r="AU38" s="111"/>
      <c r="AV38" s="111"/>
      <c r="AW38" s="111"/>
      <c r="AX38" s="111"/>
      <c r="AY38" s="310"/>
      <c r="AZ38" s="274">
        <v>84357</v>
      </c>
      <c r="BA38" s="217"/>
      <c r="BB38" s="217"/>
      <c r="BC38" s="217"/>
      <c r="BD38" s="313"/>
      <c r="BE38" s="313"/>
      <c r="BF38" s="316"/>
      <c r="BG38" s="261" t="s">
        <v>415</v>
      </c>
      <c r="BH38" s="1"/>
      <c r="BI38" s="1"/>
      <c r="BJ38" s="1"/>
      <c r="BK38" s="1"/>
      <c r="BL38" s="1"/>
      <c r="BM38" s="1"/>
      <c r="BN38" s="1"/>
      <c r="BO38" s="1"/>
      <c r="BP38" s="1"/>
      <c r="BQ38" s="1"/>
      <c r="BR38" s="1"/>
      <c r="BS38" s="1"/>
      <c r="BT38" s="1"/>
      <c r="BU38" s="269"/>
      <c r="BV38" s="274">
        <v>2416</v>
      </c>
      <c r="BW38" s="217"/>
      <c r="BX38" s="217"/>
      <c r="BY38" s="217"/>
      <c r="BZ38" s="217"/>
      <c r="CA38" s="217"/>
      <c r="CB38" s="326"/>
      <c r="CD38" s="261" t="s">
        <v>416</v>
      </c>
      <c r="CE38" s="1"/>
      <c r="CF38" s="1"/>
      <c r="CG38" s="1"/>
      <c r="CH38" s="1"/>
      <c r="CI38" s="1"/>
      <c r="CJ38" s="1"/>
      <c r="CK38" s="1"/>
      <c r="CL38" s="1"/>
      <c r="CM38" s="1"/>
      <c r="CN38" s="1"/>
      <c r="CO38" s="1"/>
      <c r="CP38" s="1"/>
      <c r="CQ38" s="269"/>
      <c r="CR38" s="274">
        <v>789862</v>
      </c>
      <c r="CS38" s="217"/>
      <c r="CT38" s="217"/>
      <c r="CU38" s="217"/>
      <c r="CV38" s="217"/>
      <c r="CW38" s="217"/>
      <c r="CX38" s="217"/>
      <c r="CY38" s="279"/>
      <c r="CZ38" s="283">
        <v>8.6999999999999993</v>
      </c>
      <c r="DA38" s="335"/>
      <c r="DB38" s="335"/>
      <c r="DC38" s="338"/>
      <c r="DD38" s="288">
        <v>626427</v>
      </c>
      <c r="DE38" s="217"/>
      <c r="DF38" s="217"/>
      <c r="DG38" s="217"/>
      <c r="DH38" s="217"/>
      <c r="DI38" s="217"/>
      <c r="DJ38" s="217"/>
      <c r="DK38" s="279"/>
      <c r="DL38" s="288">
        <v>609016</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304</v>
      </c>
      <c r="AR39" s="111"/>
      <c r="AS39" s="111"/>
      <c r="AT39" s="111"/>
      <c r="AU39" s="111"/>
      <c r="AV39" s="111"/>
      <c r="AW39" s="111"/>
      <c r="AX39" s="111"/>
      <c r="AY39" s="310"/>
      <c r="AZ39" s="274">
        <v>15454</v>
      </c>
      <c r="BA39" s="217"/>
      <c r="BB39" s="217"/>
      <c r="BC39" s="217"/>
      <c r="BD39" s="313"/>
      <c r="BE39" s="313"/>
      <c r="BF39" s="316"/>
      <c r="BG39" s="261" t="s">
        <v>330</v>
      </c>
      <c r="BH39" s="1"/>
      <c r="BI39" s="1"/>
      <c r="BJ39" s="1"/>
      <c r="BK39" s="1"/>
      <c r="BL39" s="1"/>
      <c r="BM39" s="1"/>
      <c r="BN39" s="1"/>
      <c r="BO39" s="1"/>
      <c r="BP39" s="1"/>
      <c r="BQ39" s="1"/>
      <c r="BR39" s="1"/>
      <c r="BS39" s="1"/>
      <c r="BT39" s="1"/>
      <c r="BU39" s="269"/>
      <c r="BV39" s="274">
        <v>4007</v>
      </c>
      <c r="BW39" s="217"/>
      <c r="BX39" s="217"/>
      <c r="BY39" s="217"/>
      <c r="BZ39" s="217"/>
      <c r="CA39" s="217"/>
      <c r="CB39" s="326"/>
      <c r="CD39" s="261" t="s">
        <v>418</v>
      </c>
      <c r="CE39" s="1"/>
      <c r="CF39" s="1"/>
      <c r="CG39" s="1"/>
      <c r="CH39" s="1"/>
      <c r="CI39" s="1"/>
      <c r="CJ39" s="1"/>
      <c r="CK39" s="1"/>
      <c r="CL39" s="1"/>
      <c r="CM39" s="1"/>
      <c r="CN39" s="1"/>
      <c r="CO39" s="1"/>
      <c r="CP39" s="1"/>
      <c r="CQ39" s="269"/>
      <c r="CR39" s="274">
        <v>295132</v>
      </c>
      <c r="CS39" s="313"/>
      <c r="CT39" s="313"/>
      <c r="CU39" s="313"/>
      <c r="CV39" s="313"/>
      <c r="CW39" s="313"/>
      <c r="CX39" s="313"/>
      <c r="CY39" s="332"/>
      <c r="CZ39" s="283">
        <v>3.3</v>
      </c>
      <c r="DA39" s="335"/>
      <c r="DB39" s="335"/>
      <c r="DC39" s="338"/>
      <c r="DD39" s="288">
        <v>255897</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43321</v>
      </c>
      <c r="S40" s="217"/>
      <c r="T40" s="217"/>
      <c r="U40" s="217"/>
      <c r="V40" s="217"/>
      <c r="W40" s="217"/>
      <c r="X40" s="217"/>
      <c r="Y40" s="279"/>
      <c r="Z40" s="282">
        <v>0.5</v>
      </c>
      <c r="AA40" s="282"/>
      <c r="AB40" s="282"/>
      <c r="AC40" s="282"/>
      <c r="AD40" s="287" t="s">
        <v>197</v>
      </c>
      <c r="AE40" s="287"/>
      <c r="AF40" s="287"/>
      <c r="AG40" s="287"/>
      <c r="AH40" s="287"/>
      <c r="AI40" s="287"/>
      <c r="AJ40" s="287"/>
      <c r="AK40" s="287"/>
      <c r="AL40" s="283" t="s">
        <v>197</v>
      </c>
      <c r="AM40" s="238"/>
      <c r="AN40" s="238"/>
      <c r="AO40" s="296"/>
      <c r="AQ40" s="302" t="s">
        <v>424</v>
      </c>
      <c r="AR40" s="111"/>
      <c r="AS40" s="111"/>
      <c r="AT40" s="111"/>
      <c r="AU40" s="111"/>
      <c r="AV40" s="111"/>
      <c r="AW40" s="111"/>
      <c r="AX40" s="111"/>
      <c r="AY40" s="310"/>
      <c r="AZ40" s="274" t="s">
        <v>197</v>
      </c>
      <c r="BA40" s="217"/>
      <c r="BB40" s="217"/>
      <c r="BC40" s="217"/>
      <c r="BD40" s="313"/>
      <c r="BE40" s="313"/>
      <c r="BF40" s="316"/>
      <c r="BG40" s="299" t="s">
        <v>425</v>
      </c>
      <c r="BH40" s="29"/>
      <c r="BI40" s="29"/>
      <c r="BJ40" s="29"/>
      <c r="BK40" s="29"/>
      <c r="BL40" s="29"/>
      <c r="BM40" s="1" t="s">
        <v>427</v>
      </c>
      <c r="BN40" s="1"/>
      <c r="BO40" s="1"/>
      <c r="BP40" s="1"/>
      <c r="BQ40" s="1"/>
      <c r="BR40" s="1"/>
      <c r="BS40" s="1"/>
      <c r="BT40" s="1"/>
      <c r="BU40" s="269"/>
      <c r="BV40" s="274">
        <v>120</v>
      </c>
      <c r="BW40" s="217"/>
      <c r="BX40" s="217"/>
      <c r="BY40" s="217"/>
      <c r="BZ40" s="217"/>
      <c r="CA40" s="217"/>
      <c r="CB40" s="326"/>
      <c r="CD40" s="261" t="s">
        <v>366</v>
      </c>
      <c r="CE40" s="1"/>
      <c r="CF40" s="1"/>
      <c r="CG40" s="1"/>
      <c r="CH40" s="1"/>
      <c r="CI40" s="1"/>
      <c r="CJ40" s="1"/>
      <c r="CK40" s="1"/>
      <c r="CL40" s="1"/>
      <c r="CM40" s="1"/>
      <c r="CN40" s="1"/>
      <c r="CO40" s="1"/>
      <c r="CP40" s="1"/>
      <c r="CQ40" s="269"/>
      <c r="CR40" s="274">
        <v>88359</v>
      </c>
      <c r="CS40" s="217"/>
      <c r="CT40" s="217"/>
      <c r="CU40" s="217"/>
      <c r="CV40" s="217"/>
      <c r="CW40" s="217"/>
      <c r="CX40" s="217"/>
      <c r="CY40" s="279"/>
      <c r="CZ40" s="283">
        <v>1</v>
      </c>
      <c r="DA40" s="335"/>
      <c r="DB40" s="335"/>
      <c r="DC40" s="338"/>
      <c r="DD40" s="288">
        <v>36359</v>
      </c>
      <c r="DE40" s="217"/>
      <c r="DF40" s="217"/>
      <c r="DG40" s="217"/>
      <c r="DH40" s="217"/>
      <c r="DI40" s="217"/>
      <c r="DJ40" s="217"/>
      <c r="DK40" s="279"/>
      <c r="DL40" s="288">
        <v>36359</v>
      </c>
      <c r="DM40" s="217"/>
      <c r="DN40" s="217"/>
      <c r="DO40" s="217"/>
      <c r="DP40" s="217"/>
      <c r="DQ40" s="217"/>
      <c r="DR40" s="217"/>
      <c r="DS40" s="217"/>
      <c r="DT40" s="217"/>
      <c r="DU40" s="217"/>
      <c r="DV40" s="279"/>
      <c r="DW40" s="283">
        <v>0.7</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9306925</v>
      </c>
      <c r="S41" s="277"/>
      <c r="T41" s="277"/>
      <c r="U41" s="277"/>
      <c r="V41" s="277"/>
      <c r="W41" s="277"/>
      <c r="X41" s="277"/>
      <c r="Y41" s="280"/>
      <c r="Z41" s="284">
        <v>100</v>
      </c>
      <c r="AA41" s="284"/>
      <c r="AB41" s="284"/>
      <c r="AC41" s="284"/>
      <c r="AD41" s="289">
        <v>4914357</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195279</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197</v>
      </c>
      <c r="BW41" s="217"/>
      <c r="BX41" s="217"/>
      <c r="BY41" s="217"/>
      <c r="BZ41" s="217"/>
      <c r="CA41" s="217"/>
      <c r="CB41" s="326"/>
      <c r="CD41" s="261" t="s">
        <v>283</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594583</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372</v>
      </c>
      <c r="BW42" s="277"/>
      <c r="BX42" s="277"/>
      <c r="BY42" s="277"/>
      <c r="BZ42" s="277"/>
      <c r="CA42" s="277"/>
      <c r="CB42" s="327"/>
      <c r="CD42" s="261" t="s">
        <v>275</v>
      </c>
      <c r="CE42" s="1"/>
      <c r="CF42" s="1"/>
      <c r="CG42" s="1"/>
      <c r="CH42" s="1"/>
      <c r="CI42" s="1"/>
      <c r="CJ42" s="1"/>
      <c r="CK42" s="1"/>
      <c r="CL42" s="1"/>
      <c r="CM42" s="1"/>
      <c r="CN42" s="1"/>
      <c r="CO42" s="1"/>
      <c r="CP42" s="1"/>
      <c r="CQ42" s="269"/>
      <c r="CR42" s="274">
        <v>1271977</v>
      </c>
      <c r="CS42" s="313"/>
      <c r="CT42" s="313"/>
      <c r="CU42" s="313"/>
      <c r="CV42" s="313"/>
      <c r="CW42" s="313"/>
      <c r="CX42" s="313"/>
      <c r="CY42" s="332"/>
      <c r="CZ42" s="283">
        <v>14.1</v>
      </c>
      <c r="DA42" s="335"/>
      <c r="DB42" s="335"/>
      <c r="DC42" s="338"/>
      <c r="DD42" s="288">
        <v>335361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82</v>
      </c>
      <c r="CE43" s="1"/>
      <c r="CF43" s="1"/>
      <c r="CG43" s="1"/>
      <c r="CH43" s="1"/>
      <c r="CI43" s="1"/>
      <c r="CJ43" s="1"/>
      <c r="CK43" s="1"/>
      <c r="CL43" s="1"/>
      <c r="CM43" s="1"/>
      <c r="CN43" s="1"/>
      <c r="CO43" s="1"/>
      <c r="CP43" s="1"/>
      <c r="CQ43" s="269"/>
      <c r="CR43" s="274">
        <v>28579</v>
      </c>
      <c r="CS43" s="313"/>
      <c r="CT43" s="313"/>
      <c r="CU43" s="313"/>
      <c r="CV43" s="313"/>
      <c r="CW43" s="313"/>
      <c r="CX43" s="313"/>
      <c r="CY43" s="332"/>
      <c r="CZ43" s="283">
        <v>0.3</v>
      </c>
      <c r="DA43" s="335"/>
      <c r="DB43" s="335"/>
      <c r="DC43" s="338"/>
      <c r="DD43" s="288">
        <v>24233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431</v>
      </c>
      <c r="CG44" s="1"/>
      <c r="CH44" s="1"/>
      <c r="CI44" s="1"/>
      <c r="CJ44" s="1"/>
      <c r="CK44" s="1"/>
      <c r="CL44" s="1"/>
      <c r="CM44" s="1"/>
      <c r="CN44" s="1"/>
      <c r="CO44" s="1"/>
      <c r="CP44" s="1"/>
      <c r="CQ44" s="269"/>
      <c r="CR44" s="274">
        <v>866950</v>
      </c>
      <c r="CS44" s="217"/>
      <c r="CT44" s="217"/>
      <c r="CU44" s="217"/>
      <c r="CV44" s="217"/>
      <c r="CW44" s="217"/>
      <c r="CX44" s="217"/>
      <c r="CY44" s="279"/>
      <c r="CZ44" s="283">
        <v>9.6</v>
      </c>
      <c r="DA44" s="238"/>
      <c r="DB44" s="238"/>
      <c r="DC44" s="285"/>
      <c r="DD44" s="288">
        <v>213819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423991</v>
      </c>
      <c r="CS45" s="313"/>
      <c r="CT45" s="313"/>
      <c r="CU45" s="313"/>
      <c r="CV45" s="313"/>
      <c r="CW45" s="313"/>
      <c r="CX45" s="313"/>
      <c r="CY45" s="332"/>
      <c r="CZ45" s="283">
        <v>4.7</v>
      </c>
      <c r="DA45" s="335"/>
      <c r="DB45" s="335"/>
      <c r="DC45" s="338"/>
      <c r="DD45" s="288">
        <v>76599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434818</v>
      </c>
      <c r="CS46" s="217"/>
      <c r="CT46" s="217"/>
      <c r="CU46" s="217"/>
      <c r="CV46" s="217"/>
      <c r="CW46" s="217"/>
      <c r="CX46" s="217"/>
      <c r="CY46" s="279"/>
      <c r="CZ46" s="283">
        <v>4.8</v>
      </c>
      <c r="DA46" s="238"/>
      <c r="DB46" s="238"/>
      <c r="DC46" s="285"/>
      <c r="DD46" s="288">
        <v>136979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405027</v>
      </c>
      <c r="CS47" s="313"/>
      <c r="CT47" s="313"/>
      <c r="CU47" s="313"/>
      <c r="CV47" s="313"/>
      <c r="CW47" s="313"/>
      <c r="CX47" s="313"/>
      <c r="CY47" s="332"/>
      <c r="CZ47" s="283">
        <v>4.5</v>
      </c>
      <c r="DA47" s="335"/>
      <c r="DB47" s="335"/>
      <c r="DC47" s="338"/>
      <c r="DD47" s="288">
        <v>121542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9052021</v>
      </c>
      <c r="CS49" s="312"/>
      <c r="CT49" s="312"/>
      <c r="CU49" s="312"/>
      <c r="CV49" s="312"/>
      <c r="CW49" s="312"/>
      <c r="CX49" s="312"/>
      <c r="CY49" s="333"/>
      <c r="CZ49" s="292">
        <v>100</v>
      </c>
      <c r="DA49" s="336"/>
      <c r="DB49" s="336"/>
      <c r="DC49" s="339"/>
      <c r="DD49" s="342">
        <v>5705758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JrE6vwp1przC/ce8aDU3VpQqOAiogoCcIjUEy9SGTDHJCvXJUUWuBC2+TbGaszH/Wn/cFKOfhnnUIXzS1LNz6g==" saltValue="erUFNv/rF9L/qulVHThN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31" zoomScale="70" zoomScaleNormal="70" zoomScaleSheetLayoutView="70" workbookViewId="0">
      <selection activeCell="AP88" sqref="AP88:AT8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179</v>
      </c>
      <c r="R5" s="447"/>
      <c r="S5" s="447"/>
      <c r="T5" s="447"/>
      <c r="U5" s="458"/>
      <c r="V5" s="435" t="s">
        <v>440</v>
      </c>
      <c r="W5" s="447"/>
      <c r="X5" s="447"/>
      <c r="Y5" s="447"/>
      <c r="Z5" s="458"/>
      <c r="AA5" s="435" t="s">
        <v>441</v>
      </c>
      <c r="AB5" s="447"/>
      <c r="AC5" s="447"/>
      <c r="AD5" s="447"/>
      <c r="AE5" s="447"/>
      <c r="AF5" s="504" t="s">
        <v>176</v>
      </c>
      <c r="AG5" s="447"/>
      <c r="AH5" s="447"/>
      <c r="AI5" s="447"/>
      <c r="AJ5" s="522"/>
      <c r="AK5" s="447" t="s">
        <v>192</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230</v>
      </c>
      <c r="CN5" s="447"/>
      <c r="CO5" s="447"/>
      <c r="CP5" s="447"/>
      <c r="CQ5" s="458"/>
      <c r="CR5" s="435" t="s">
        <v>241</v>
      </c>
      <c r="CS5" s="447"/>
      <c r="CT5" s="447"/>
      <c r="CU5" s="447"/>
      <c r="CV5" s="458"/>
      <c r="CW5" s="435" t="s">
        <v>52</v>
      </c>
      <c r="CX5" s="447"/>
      <c r="CY5" s="447"/>
      <c r="CZ5" s="447"/>
      <c r="DA5" s="458"/>
      <c r="DB5" s="435" t="s">
        <v>411</v>
      </c>
      <c r="DC5" s="447"/>
      <c r="DD5" s="447"/>
      <c r="DE5" s="447"/>
      <c r="DF5" s="458"/>
      <c r="DG5" s="700" t="s">
        <v>238</v>
      </c>
      <c r="DH5" s="703"/>
      <c r="DI5" s="703"/>
      <c r="DJ5" s="703"/>
      <c r="DK5" s="708"/>
      <c r="DL5" s="700" t="s">
        <v>447</v>
      </c>
      <c r="DM5" s="703"/>
      <c r="DN5" s="703"/>
      <c r="DO5" s="703"/>
      <c r="DP5" s="708"/>
      <c r="DQ5" s="435" t="s">
        <v>448</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9292</v>
      </c>
      <c r="R7" s="449"/>
      <c r="S7" s="449"/>
      <c r="T7" s="449"/>
      <c r="U7" s="449"/>
      <c r="V7" s="449">
        <v>9038</v>
      </c>
      <c r="W7" s="449"/>
      <c r="X7" s="449"/>
      <c r="Y7" s="449"/>
      <c r="Z7" s="449"/>
      <c r="AA7" s="449">
        <v>254</v>
      </c>
      <c r="AB7" s="449"/>
      <c r="AC7" s="449"/>
      <c r="AD7" s="449"/>
      <c r="AE7" s="492"/>
      <c r="AF7" s="506">
        <v>174</v>
      </c>
      <c r="AG7" s="519"/>
      <c r="AH7" s="519"/>
      <c r="AI7" s="519"/>
      <c r="AJ7" s="524"/>
      <c r="AK7" s="532">
        <v>57</v>
      </c>
      <c r="AL7" s="449"/>
      <c r="AM7" s="449"/>
      <c r="AN7" s="449"/>
      <c r="AO7" s="449"/>
      <c r="AP7" s="449">
        <v>8629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170</v>
      </c>
      <c r="C8" s="420"/>
      <c r="D8" s="420"/>
      <c r="E8" s="420"/>
      <c r="F8" s="420"/>
      <c r="G8" s="420"/>
      <c r="H8" s="420"/>
      <c r="I8" s="420"/>
      <c r="J8" s="420"/>
      <c r="K8" s="420"/>
      <c r="L8" s="420"/>
      <c r="M8" s="420"/>
      <c r="N8" s="420"/>
      <c r="O8" s="420"/>
      <c r="P8" s="432"/>
      <c r="Q8" s="438">
        <v>23</v>
      </c>
      <c r="R8" s="450"/>
      <c r="S8" s="450"/>
      <c r="T8" s="450"/>
      <c r="U8" s="450"/>
      <c r="V8" s="450">
        <v>23</v>
      </c>
      <c r="W8" s="450"/>
      <c r="X8" s="450"/>
      <c r="Y8" s="450"/>
      <c r="Z8" s="450"/>
      <c r="AA8" s="450">
        <v>1</v>
      </c>
      <c r="AB8" s="450"/>
      <c r="AC8" s="450"/>
      <c r="AD8" s="450"/>
      <c r="AE8" s="461"/>
      <c r="AF8" s="507">
        <v>1</v>
      </c>
      <c r="AG8" s="456"/>
      <c r="AH8" s="456"/>
      <c r="AI8" s="456"/>
      <c r="AJ8" s="525"/>
      <c r="AK8" s="460">
        <v>8</v>
      </c>
      <c r="AL8" s="450"/>
      <c r="AM8" s="450"/>
      <c r="AN8" s="450"/>
      <c r="AO8" s="450"/>
      <c r="AP8" s="450">
        <v>74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301</v>
      </c>
      <c r="C23" s="421"/>
      <c r="D23" s="421"/>
      <c r="E23" s="421"/>
      <c r="F23" s="421"/>
      <c r="G23" s="421"/>
      <c r="H23" s="421"/>
      <c r="I23" s="421"/>
      <c r="J23" s="421"/>
      <c r="K23" s="421"/>
      <c r="L23" s="421"/>
      <c r="M23" s="421"/>
      <c r="N23" s="421"/>
      <c r="O23" s="421"/>
      <c r="P23" s="433"/>
      <c r="Q23" s="440">
        <v>9307</v>
      </c>
      <c r="R23" s="452"/>
      <c r="S23" s="452"/>
      <c r="T23" s="452"/>
      <c r="U23" s="452"/>
      <c r="V23" s="452">
        <v>9052</v>
      </c>
      <c r="W23" s="452"/>
      <c r="X23" s="452"/>
      <c r="Y23" s="452"/>
      <c r="Z23" s="452"/>
      <c r="AA23" s="452">
        <v>255</v>
      </c>
      <c r="AB23" s="452"/>
      <c r="AC23" s="452"/>
      <c r="AD23" s="452"/>
      <c r="AE23" s="494"/>
      <c r="AF23" s="508">
        <v>175</v>
      </c>
      <c r="AG23" s="452"/>
      <c r="AH23" s="452"/>
      <c r="AI23" s="452"/>
      <c r="AJ23" s="526"/>
      <c r="AK23" s="534"/>
      <c r="AL23" s="455"/>
      <c r="AM23" s="455"/>
      <c r="AN23" s="455"/>
      <c r="AO23" s="455"/>
      <c r="AP23" s="452">
        <v>8703</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245</v>
      </c>
      <c r="AG26" s="520"/>
      <c r="AH26" s="520"/>
      <c r="AI26" s="520"/>
      <c r="AJ26" s="527"/>
      <c r="AK26" s="447" t="s">
        <v>386</v>
      </c>
      <c r="AL26" s="447"/>
      <c r="AM26" s="447"/>
      <c r="AN26" s="447"/>
      <c r="AO26" s="458"/>
      <c r="AP26" s="435" t="s">
        <v>354</v>
      </c>
      <c r="AQ26" s="447"/>
      <c r="AR26" s="447"/>
      <c r="AS26" s="447"/>
      <c r="AT26" s="458"/>
      <c r="AU26" s="435" t="s">
        <v>457</v>
      </c>
      <c r="AV26" s="447"/>
      <c r="AW26" s="447"/>
      <c r="AX26" s="447"/>
      <c r="AY26" s="458"/>
      <c r="AZ26" s="435" t="s">
        <v>458</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2312</v>
      </c>
      <c r="R28" s="453"/>
      <c r="S28" s="453"/>
      <c r="T28" s="453"/>
      <c r="U28" s="453"/>
      <c r="V28" s="453">
        <v>2281</v>
      </c>
      <c r="W28" s="453"/>
      <c r="X28" s="453"/>
      <c r="Y28" s="453"/>
      <c r="Z28" s="453"/>
      <c r="AA28" s="453">
        <v>31</v>
      </c>
      <c r="AB28" s="453"/>
      <c r="AC28" s="453"/>
      <c r="AD28" s="453"/>
      <c r="AE28" s="495"/>
      <c r="AF28" s="511">
        <v>31</v>
      </c>
      <c r="AG28" s="453"/>
      <c r="AH28" s="453"/>
      <c r="AI28" s="453"/>
      <c r="AJ28" s="529"/>
      <c r="AK28" s="535">
        <v>195</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225</v>
      </c>
      <c r="C29" s="420"/>
      <c r="D29" s="420"/>
      <c r="E29" s="420"/>
      <c r="F29" s="420"/>
      <c r="G29" s="420"/>
      <c r="H29" s="420"/>
      <c r="I29" s="420"/>
      <c r="J29" s="420"/>
      <c r="K29" s="420"/>
      <c r="L29" s="420"/>
      <c r="M29" s="420"/>
      <c r="N29" s="420"/>
      <c r="O29" s="420"/>
      <c r="P29" s="432"/>
      <c r="Q29" s="438">
        <v>315</v>
      </c>
      <c r="R29" s="450"/>
      <c r="S29" s="450"/>
      <c r="T29" s="450"/>
      <c r="U29" s="450"/>
      <c r="V29" s="450">
        <v>307</v>
      </c>
      <c r="W29" s="450"/>
      <c r="X29" s="450"/>
      <c r="Y29" s="450"/>
      <c r="Z29" s="450"/>
      <c r="AA29" s="450">
        <v>8</v>
      </c>
      <c r="AB29" s="450"/>
      <c r="AC29" s="450"/>
      <c r="AD29" s="450"/>
      <c r="AE29" s="461"/>
      <c r="AF29" s="507">
        <v>8</v>
      </c>
      <c r="AG29" s="456"/>
      <c r="AH29" s="456"/>
      <c r="AI29" s="456"/>
      <c r="AJ29" s="525"/>
      <c r="AK29" s="460">
        <v>79</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355</v>
      </c>
      <c r="R30" s="450"/>
      <c r="S30" s="450"/>
      <c r="T30" s="450"/>
      <c r="U30" s="450"/>
      <c r="V30" s="450">
        <v>277</v>
      </c>
      <c r="W30" s="450"/>
      <c r="X30" s="450"/>
      <c r="Y30" s="450"/>
      <c r="Z30" s="450"/>
      <c r="AA30" s="450">
        <v>79</v>
      </c>
      <c r="AB30" s="450"/>
      <c r="AC30" s="450"/>
      <c r="AD30" s="450"/>
      <c r="AE30" s="461"/>
      <c r="AF30" s="507">
        <v>1247</v>
      </c>
      <c r="AG30" s="456"/>
      <c r="AH30" s="456"/>
      <c r="AI30" s="456"/>
      <c r="AJ30" s="525"/>
      <c r="AK30" s="460">
        <v>0</v>
      </c>
      <c r="AL30" s="450"/>
      <c r="AM30" s="450"/>
      <c r="AN30" s="450"/>
      <c r="AO30" s="450"/>
      <c r="AP30" s="450">
        <v>181</v>
      </c>
      <c r="AQ30" s="450"/>
      <c r="AR30" s="450"/>
      <c r="AS30" s="450"/>
      <c r="AT30" s="450"/>
      <c r="AU30" s="450" t="s">
        <v>197</v>
      </c>
      <c r="AV30" s="450"/>
      <c r="AW30" s="450"/>
      <c r="AX30" s="450"/>
      <c r="AY30" s="450"/>
      <c r="AZ30" s="597" t="s">
        <v>197</v>
      </c>
      <c r="BA30" s="597"/>
      <c r="BB30" s="597"/>
      <c r="BC30" s="597"/>
      <c r="BD30" s="597"/>
      <c r="BE30" s="565" t="s">
        <v>461</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347</v>
      </c>
      <c r="C31" s="420"/>
      <c r="D31" s="420"/>
      <c r="E31" s="420"/>
      <c r="F31" s="420"/>
      <c r="G31" s="420"/>
      <c r="H31" s="420"/>
      <c r="I31" s="420"/>
      <c r="J31" s="420"/>
      <c r="K31" s="420"/>
      <c r="L31" s="420"/>
      <c r="M31" s="420"/>
      <c r="N31" s="420"/>
      <c r="O31" s="420"/>
      <c r="P31" s="432"/>
      <c r="Q31" s="438">
        <v>368</v>
      </c>
      <c r="R31" s="450"/>
      <c r="S31" s="450"/>
      <c r="T31" s="450"/>
      <c r="U31" s="450"/>
      <c r="V31" s="450">
        <v>335</v>
      </c>
      <c r="W31" s="450"/>
      <c r="X31" s="450"/>
      <c r="Y31" s="450"/>
      <c r="Z31" s="450"/>
      <c r="AA31" s="450">
        <v>33</v>
      </c>
      <c r="AB31" s="450"/>
      <c r="AC31" s="450"/>
      <c r="AD31" s="450"/>
      <c r="AE31" s="461"/>
      <c r="AF31" s="507">
        <v>155</v>
      </c>
      <c r="AG31" s="456"/>
      <c r="AH31" s="456"/>
      <c r="AI31" s="456"/>
      <c r="AJ31" s="525"/>
      <c r="AK31" s="460">
        <v>159</v>
      </c>
      <c r="AL31" s="450"/>
      <c r="AM31" s="450"/>
      <c r="AN31" s="450"/>
      <c r="AO31" s="450"/>
      <c r="AP31" s="450">
        <v>2918</v>
      </c>
      <c r="AQ31" s="450"/>
      <c r="AR31" s="450"/>
      <c r="AS31" s="450"/>
      <c r="AT31" s="450"/>
      <c r="AU31" s="450">
        <v>2413</v>
      </c>
      <c r="AV31" s="450"/>
      <c r="AW31" s="450"/>
      <c r="AX31" s="450"/>
      <c r="AY31" s="450"/>
      <c r="AZ31" s="597" t="s">
        <v>197</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1441</v>
      </c>
      <c r="AG63" s="452"/>
      <c r="AH63" s="452"/>
      <c r="AI63" s="452"/>
      <c r="AJ63" s="526"/>
      <c r="AK63" s="534"/>
      <c r="AL63" s="455"/>
      <c r="AM63" s="455"/>
      <c r="AN63" s="455"/>
      <c r="AO63" s="455"/>
      <c r="AP63" s="452">
        <v>3099</v>
      </c>
      <c r="AQ63" s="452"/>
      <c r="AR63" s="452"/>
      <c r="AS63" s="452"/>
      <c r="AT63" s="452"/>
      <c r="AU63" s="452">
        <v>2413</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245</v>
      </c>
      <c r="AG66" s="520"/>
      <c r="AH66" s="520"/>
      <c r="AI66" s="520"/>
      <c r="AJ66" s="530"/>
      <c r="AK66" s="435" t="s">
        <v>386</v>
      </c>
      <c r="AL66" s="397"/>
      <c r="AM66" s="397"/>
      <c r="AN66" s="397"/>
      <c r="AO66" s="429"/>
      <c r="AP66" s="435" t="s">
        <v>354</v>
      </c>
      <c r="AQ66" s="447"/>
      <c r="AR66" s="447"/>
      <c r="AS66" s="447"/>
      <c r="AT66" s="458"/>
      <c r="AU66" s="435" t="s">
        <v>463</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171</v>
      </c>
      <c r="C68" s="419"/>
      <c r="D68" s="419"/>
      <c r="E68" s="419"/>
      <c r="F68" s="419"/>
      <c r="G68" s="419"/>
      <c r="H68" s="419"/>
      <c r="I68" s="419"/>
      <c r="J68" s="419"/>
      <c r="K68" s="419"/>
      <c r="L68" s="419"/>
      <c r="M68" s="419"/>
      <c r="N68" s="419"/>
      <c r="O68" s="419"/>
      <c r="P68" s="431"/>
      <c r="Q68" s="437">
        <v>4634</v>
      </c>
      <c r="R68" s="449"/>
      <c r="S68" s="449"/>
      <c r="T68" s="449"/>
      <c r="U68" s="449"/>
      <c r="V68" s="449">
        <v>3949</v>
      </c>
      <c r="W68" s="449"/>
      <c r="X68" s="449"/>
      <c r="Y68" s="449"/>
      <c r="Z68" s="449"/>
      <c r="AA68" s="449">
        <v>685</v>
      </c>
      <c r="AB68" s="449"/>
      <c r="AC68" s="449"/>
      <c r="AD68" s="449"/>
      <c r="AE68" s="449"/>
      <c r="AF68" s="449">
        <v>2102</v>
      </c>
      <c r="AG68" s="449"/>
      <c r="AH68" s="449"/>
      <c r="AI68" s="449"/>
      <c r="AJ68" s="449"/>
      <c r="AK68" s="449">
        <v>420</v>
      </c>
      <c r="AL68" s="449"/>
      <c r="AM68" s="449"/>
      <c r="AN68" s="449"/>
      <c r="AO68" s="449"/>
      <c r="AP68" s="449">
        <v>6187</v>
      </c>
      <c r="AQ68" s="449"/>
      <c r="AR68" s="449"/>
      <c r="AS68" s="449"/>
      <c r="AT68" s="449"/>
      <c r="AU68" s="449" t="s">
        <v>197</v>
      </c>
      <c r="AV68" s="449"/>
      <c r="AW68" s="449"/>
      <c r="AX68" s="449"/>
      <c r="AY68" s="449"/>
      <c r="AZ68" s="564" t="s">
        <v>461</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198</v>
      </c>
      <c r="C69" s="420"/>
      <c r="D69" s="420"/>
      <c r="E69" s="420"/>
      <c r="F69" s="420"/>
      <c r="G69" s="420"/>
      <c r="H69" s="420"/>
      <c r="I69" s="420"/>
      <c r="J69" s="420"/>
      <c r="K69" s="420"/>
      <c r="L69" s="420"/>
      <c r="M69" s="420"/>
      <c r="N69" s="420"/>
      <c r="O69" s="420"/>
      <c r="P69" s="432"/>
      <c r="Q69" s="438">
        <v>211</v>
      </c>
      <c r="R69" s="450"/>
      <c r="S69" s="450"/>
      <c r="T69" s="450"/>
      <c r="U69" s="450"/>
      <c r="V69" s="450">
        <v>206</v>
      </c>
      <c r="W69" s="450"/>
      <c r="X69" s="450"/>
      <c r="Y69" s="450"/>
      <c r="Z69" s="450"/>
      <c r="AA69" s="450">
        <v>5</v>
      </c>
      <c r="AB69" s="450"/>
      <c r="AC69" s="450"/>
      <c r="AD69" s="450"/>
      <c r="AE69" s="450"/>
      <c r="AF69" s="450">
        <v>5</v>
      </c>
      <c r="AG69" s="450"/>
      <c r="AH69" s="450"/>
      <c r="AI69" s="450"/>
      <c r="AJ69" s="450"/>
      <c r="AK69" s="450">
        <v>15</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530</v>
      </c>
      <c r="C70" s="420"/>
      <c r="D70" s="420"/>
      <c r="E70" s="420"/>
      <c r="F70" s="420"/>
      <c r="G70" s="420"/>
      <c r="H70" s="420"/>
      <c r="I70" s="420"/>
      <c r="J70" s="420"/>
      <c r="K70" s="420"/>
      <c r="L70" s="420"/>
      <c r="M70" s="420"/>
      <c r="N70" s="420"/>
      <c r="O70" s="420"/>
      <c r="P70" s="432"/>
      <c r="Q70" s="438">
        <v>70</v>
      </c>
      <c r="R70" s="450"/>
      <c r="S70" s="450"/>
      <c r="T70" s="450"/>
      <c r="U70" s="450"/>
      <c r="V70" s="450">
        <v>70</v>
      </c>
      <c r="W70" s="450"/>
      <c r="X70" s="450"/>
      <c r="Y70" s="450"/>
      <c r="Z70" s="450"/>
      <c r="AA70" s="450" t="s">
        <v>197</v>
      </c>
      <c r="AB70" s="450"/>
      <c r="AC70" s="450"/>
      <c r="AD70" s="450"/>
      <c r="AE70" s="450"/>
      <c r="AF70" s="450" t="s">
        <v>197</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1881</v>
      </c>
      <c r="R71" s="450"/>
      <c r="S71" s="450"/>
      <c r="T71" s="450"/>
      <c r="U71" s="450"/>
      <c r="V71" s="450">
        <v>1841</v>
      </c>
      <c r="W71" s="450"/>
      <c r="X71" s="450"/>
      <c r="Y71" s="450"/>
      <c r="Z71" s="450"/>
      <c r="AA71" s="450">
        <v>40</v>
      </c>
      <c r="AB71" s="450"/>
      <c r="AC71" s="450"/>
      <c r="AD71" s="450"/>
      <c r="AE71" s="450"/>
      <c r="AF71" s="450">
        <v>40</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26</v>
      </c>
      <c r="C72" s="420"/>
      <c r="D72" s="420"/>
      <c r="E72" s="420"/>
      <c r="F72" s="420"/>
      <c r="G72" s="420"/>
      <c r="H72" s="420"/>
      <c r="I72" s="420"/>
      <c r="J72" s="420"/>
      <c r="K72" s="420"/>
      <c r="L72" s="420"/>
      <c r="M72" s="420"/>
      <c r="N72" s="420"/>
      <c r="O72" s="420"/>
      <c r="P72" s="432"/>
      <c r="Q72" s="438">
        <v>74476</v>
      </c>
      <c r="R72" s="450"/>
      <c r="S72" s="450"/>
      <c r="T72" s="450"/>
      <c r="U72" s="450"/>
      <c r="V72" s="450">
        <v>71449</v>
      </c>
      <c r="W72" s="450"/>
      <c r="X72" s="450"/>
      <c r="Y72" s="450"/>
      <c r="Z72" s="450"/>
      <c r="AA72" s="450">
        <v>3027</v>
      </c>
      <c r="AB72" s="450"/>
      <c r="AC72" s="450"/>
      <c r="AD72" s="450"/>
      <c r="AE72" s="450"/>
      <c r="AF72" s="450">
        <v>3027</v>
      </c>
      <c r="AG72" s="450"/>
      <c r="AH72" s="450"/>
      <c r="AI72" s="450"/>
      <c r="AJ72" s="450"/>
      <c r="AK72" s="450">
        <v>1043</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532</v>
      </c>
      <c r="C73" s="420"/>
      <c r="D73" s="420"/>
      <c r="E73" s="420"/>
      <c r="F73" s="420"/>
      <c r="G73" s="420"/>
      <c r="H73" s="420"/>
      <c r="I73" s="420"/>
      <c r="J73" s="420"/>
      <c r="K73" s="420"/>
      <c r="L73" s="420"/>
      <c r="M73" s="420"/>
      <c r="N73" s="420"/>
      <c r="O73" s="420"/>
      <c r="P73" s="432"/>
      <c r="Q73" s="438">
        <v>7658</v>
      </c>
      <c r="R73" s="450"/>
      <c r="S73" s="450"/>
      <c r="T73" s="450"/>
      <c r="U73" s="450"/>
      <c r="V73" s="450">
        <v>7653</v>
      </c>
      <c r="W73" s="450"/>
      <c r="X73" s="450"/>
      <c r="Y73" s="450"/>
      <c r="Z73" s="450"/>
      <c r="AA73" s="450">
        <v>5</v>
      </c>
      <c r="AB73" s="450"/>
      <c r="AC73" s="450"/>
      <c r="AD73" s="450"/>
      <c r="AE73" s="450"/>
      <c r="AF73" s="450">
        <v>5</v>
      </c>
      <c r="AG73" s="450"/>
      <c r="AH73" s="450"/>
      <c r="AI73" s="450"/>
      <c r="AJ73" s="450"/>
      <c r="AK73" s="450" t="s">
        <v>197</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533</v>
      </c>
      <c r="C74" s="420"/>
      <c r="D74" s="420"/>
      <c r="E74" s="420"/>
      <c r="F74" s="420"/>
      <c r="G74" s="420"/>
      <c r="H74" s="420"/>
      <c r="I74" s="420"/>
      <c r="J74" s="420"/>
      <c r="K74" s="420"/>
      <c r="L74" s="420"/>
      <c r="M74" s="420"/>
      <c r="N74" s="420"/>
      <c r="O74" s="420"/>
      <c r="P74" s="432"/>
      <c r="Q74" s="438">
        <v>96</v>
      </c>
      <c r="R74" s="450"/>
      <c r="S74" s="450"/>
      <c r="T74" s="450"/>
      <c r="U74" s="450"/>
      <c r="V74" s="450">
        <v>96</v>
      </c>
      <c r="W74" s="450"/>
      <c r="X74" s="450"/>
      <c r="Y74" s="450"/>
      <c r="Z74" s="450"/>
      <c r="AA74" s="450" t="s">
        <v>197</v>
      </c>
      <c r="AB74" s="450"/>
      <c r="AC74" s="450"/>
      <c r="AD74" s="450"/>
      <c r="AE74" s="450"/>
      <c r="AF74" s="450" t="s">
        <v>197</v>
      </c>
      <c r="AG74" s="450"/>
      <c r="AH74" s="450"/>
      <c r="AI74" s="450"/>
      <c r="AJ74" s="450"/>
      <c r="AK74" s="450" t="s">
        <v>197</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534</v>
      </c>
      <c r="C75" s="420"/>
      <c r="D75" s="420"/>
      <c r="E75" s="420"/>
      <c r="F75" s="420"/>
      <c r="G75" s="420"/>
      <c r="H75" s="420"/>
      <c r="I75" s="420"/>
      <c r="J75" s="420"/>
      <c r="K75" s="420"/>
      <c r="L75" s="420"/>
      <c r="M75" s="420"/>
      <c r="N75" s="420"/>
      <c r="O75" s="420"/>
      <c r="P75" s="432"/>
      <c r="Q75" s="444">
        <v>91</v>
      </c>
      <c r="R75" s="456"/>
      <c r="S75" s="456"/>
      <c r="T75" s="456"/>
      <c r="U75" s="460"/>
      <c r="V75" s="461">
        <v>89</v>
      </c>
      <c r="W75" s="456"/>
      <c r="X75" s="456"/>
      <c r="Y75" s="456"/>
      <c r="Z75" s="460"/>
      <c r="AA75" s="461">
        <v>2</v>
      </c>
      <c r="AB75" s="456"/>
      <c r="AC75" s="456"/>
      <c r="AD75" s="456"/>
      <c r="AE75" s="460"/>
      <c r="AF75" s="461">
        <v>2</v>
      </c>
      <c r="AG75" s="456"/>
      <c r="AH75" s="456"/>
      <c r="AI75" s="456"/>
      <c r="AJ75" s="460"/>
      <c r="AK75" s="461" t="s">
        <v>197</v>
      </c>
      <c r="AL75" s="456"/>
      <c r="AM75" s="456"/>
      <c r="AN75" s="456"/>
      <c r="AO75" s="460"/>
      <c r="AP75" s="461" t="s">
        <v>197</v>
      </c>
      <c r="AQ75" s="456"/>
      <c r="AR75" s="456"/>
      <c r="AS75" s="456"/>
      <c r="AT75" s="460"/>
      <c r="AU75" s="461" t="s">
        <v>197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535</v>
      </c>
      <c r="C76" s="420"/>
      <c r="D76" s="420"/>
      <c r="E76" s="420"/>
      <c r="F76" s="420"/>
      <c r="G76" s="420"/>
      <c r="H76" s="420"/>
      <c r="I76" s="420"/>
      <c r="J76" s="420"/>
      <c r="K76" s="420"/>
      <c r="L76" s="420"/>
      <c r="M76" s="420"/>
      <c r="N76" s="420"/>
      <c r="O76" s="420"/>
      <c r="P76" s="432"/>
      <c r="Q76" s="444">
        <v>290</v>
      </c>
      <c r="R76" s="456"/>
      <c r="S76" s="456"/>
      <c r="T76" s="456"/>
      <c r="U76" s="460"/>
      <c r="V76" s="461">
        <v>255</v>
      </c>
      <c r="W76" s="456"/>
      <c r="X76" s="456"/>
      <c r="Y76" s="456"/>
      <c r="Z76" s="460"/>
      <c r="AA76" s="461">
        <v>35</v>
      </c>
      <c r="AB76" s="456"/>
      <c r="AC76" s="456"/>
      <c r="AD76" s="456"/>
      <c r="AE76" s="460"/>
      <c r="AF76" s="461">
        <v>127</v>
      </c>
      <c r="AG76" s="456"/>
      <c r="AH76" s="456"/>
      <c r="AI76" s="456"/>
      <c r="AJ76" s="460"/>
      <c r="AK76" s="461">
        <v>23</v>
      </c>
      <c r="AL76" s="456"/>
      <c r="AM76" s="456"/>
      <c r="AN76" s="456"/>
      <c r="AO76" s="460"/>
      <c r="AP76" s="461">
        <v>433</v>
      </c>
      <c r="AQ76" s="456"/>
      <c r="AR76" s="456"/>
      <c r="AS76" s="456"/>
      <c r="AT76" s="460"/>
      <c r="AU76" s="461">
        <v>114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536</v>
      </c>
      <c r="C77" s="420"/>
      <c r="D77" s="420"/>
      <c r="E77" s="420"/>
      <c r="F77" s="420"/>
      <c r="G77" s="420"/>
      <c r="H77" s="420"/>
      <c r="I77" s="420"/>
      <c r="J77" s="420"/>
      <c r="K77" s="420"/>
      <c r="L77" s="420"/>
      <c r="M77" s="420"/>
      <c r="N77" s="420"/>
      <c r="O77" s="420"/>
      <c r="P77" s="432"/>
      <c r="Q77" s="444">
        <v>7504</v>
      </c>
      <c r="R77" s="456"/>
      <c r="S77" s="456"/>
      <c r="T77" s="456"/>
      <c r="U77" s="460"/>
      <c r="V77" s="461">
        <v>8611</v>
      </c>
      <c r="W77" s="456"/>
      <c r="X77" s="456"/>
      <c r="Y77" s="456"/>
      <c r="Z77" s="460"/>
      <c r="AA77" s="461">
        <v>-1107</v>
      </c>
      <c r="AB77" s="456"/>
      <c r="AC77" s="456"/>
      <c r="AD77" s="456"/>
      <c r="AE77" s="460"/>
      <c r="AF77" s="461">
        <v>4047</v>
      </c>
      <c r="AG77" s="456"/>
      <c r="AH77" s="456"/>
      <c r="AI77" s="456"/>
      <c r="AJ77" s="460"/>
      <c r="AK77" s="461">
        <v>544</v>
      </c>
      <c r="AL77" s="456"/>
      <c r="AM77" s="456"/>
      <c r="AN77" s="456"/>
      <c r="AO77" s="460"/>
      <c r="AP77" s="461">
        <v>1135</v>
      </c>
      <c r="AQ77" s="456"/>
      <c r="AR77" s="456"/>
      <c r="AS77" s="456"/>
      <c r="AT77" s="460"/>
      <c r="AU77" s="461">
        <v>130</v>
      </c>
      <c r="AV77" s="456"/>
      <c r="AW77" s="456"/>
      <c r="AX77" s="456"/>
      <c r="AY77" s="460"/>
      <c r="AZ77" s="565" t="s">
        <v>461</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537</v>
      </c>
      <c r="C78" s="420"/>
      <c r="D78" s="420"/>
      <c r="E78" s="420"/>
      <c r="F78" s="420"/>
      <c r="G78" s="420"/>
      <c r="H78" s="420"/>
      <c r="I78" s="420"/>
      <c r="J78" s="420"/>
      <c r="K78" s="420"/>
      <c r="L78" s="420"/>
      <c r="M78" s="420"/>
      <c r="N78" s="420"/>
      <c r="O78" s="420"/>
      <c r="P78" s="432"/>
      <c r="Q78" s="438">
        <v>204</v>
      </c>
      <c r="R78" s="450"/>
      <c r="S78" s="450"/>
      <c r="T78" s="450"/>
      <c r="U78" s="450"/>
      <c r="V78" s="450">
        <v>176</v>
      </c>
      <c r="W78" s="450"/>
      <c r="X78" s="450"/>
      <c r="Y78" s="450"/>
      <c r="Z78" s="450"/>
      <c r="AA78" s="450">
        <v>28</v>
      </c>
      <c r="AB78" s="450"/>
      <c r="AC78" s="450"/>
      <c r="AD78" s="450"/>
      <c r="AE78" s="450"/>
      <c r="AF78" s="450">
        <v>28</v>
      </c>
      <c r="AG78" s="450"/>
      <c r="AH78" s="450"/>
      <c r="AI78" s="450"/>
      <c r="AJ78" s="450"/>
      <c r="AK78" s="461" t="s">
        <v>197</v>
      </c>
      <c r="AL78" s="456"/>
      <c r="AM78" s="456"/>
      <c r="AN78" s="456"/>
      <c r="AO78" s="460"/>
      <c r="AP78" s="450" t="s">
        <v>197</v>
      </c>
      <c r="AQ78" s="450"/>
      <c r="AR78" s="450"/>
      <c r="AS78" s="450"/>
      <c r="AT78" s="450"/>
      <c r="AU78" s="450" t="s">
        <v>197</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125</v>
      </c>
      <c r="C79" s="420"/>
      <c r="D79" s="420"/>
      <c r="E79" s="420"/>
      <c r="F79" s="420"/>
      <c r="G79" s="420"/>
      <c r="H79" s="420"/>
      <c r="I79" s="420"/>
      <c r="J79" s="420"/>
      <c r="K79" s="420"/>
      <c r="L79" s="420"/>
      <c r="M79" s="420"/>
      <c r="N79" s="420"/>
      <c r="O79" s="420"/>
      <c r="P79" s="432"/>
      <c r="Q79" s="438">
        <v>854731</v>
      </c>
      <c r="R79" s="450"/>
      <c r="S79" s="450"/>
      <c r="T79" s="450"/>
      <c r="U79" s="450"/>
      <c r="V79" s="450">
        <v>844450</v>
      </c>
      <c r="W79" s="450"/>
      <c r="X79" s="450"/>
      <c r="Y79" s="450"/>
      <c r="Z79" s="450"/>
      <c r="AA79" s="450">
        <v>10282</v>
      </c>
      <c r="AB79" s="450"/>
      <c r="AC79" s="450"/>
      <c r="AD79" s="450"/>
      <c r="AE79" s="450"/>
      <c r="AF79" s="450">
        <v>10056</v>
      </c>
      <c r="AG79" s="450"/>
      <c r="AH79" s="450"/>
      <c r="AI79" s="450"/>
      <c r="AJ79" s="450"/>
      <c r="AK79" s="461" t="s">
        <v>197</v>
      </c>
      <c r="AL79" s="456"/>
      <c r="AM79" s="456"/>
      <c r="AN79" s="456"/>
      <c r="AO79" s="460"/>
      <c r="AP79" s="450" t="s">
        <v>197</v>
      </c>
      <c r="AQ79" s="450"/>
      <c r="AR79" s="450"/>
      <c r="AS79" s="450"/>
      <c r="AT79" s="450"/>
      <c r="AU79" s="450" t="s">
        <v>197</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253</v>
      </c>
      <c r="C80" s="420"/>
      <c r="D80" s="420"/>
      <c r="E80" s="420"/>
      <c r="F80" s="420"/>
      <c r="G80" s="420"/>
      <c r="H80" s="420"/>
      <c r="I80" s="420"/>
      <c r="J80" s="420"/>
      <c r="K80" s="420"/>
      <c r="L80" s="420"/>
      <c r="M80" s="420"/>
      <c r="N80" s="420"/>
      <c r="O80" s="420"/>
      <c r="P80" s="432"/>
      <c r="Q80" s="438">
        <v>202</v>
      </c>
      <c r="R80" s="450"/>
      <c r="S80" s="450"/>
      <c r="T80" s="450"/>
      <c r="U80" s="450"/>
      <c r="V80" s="450">
        <v>187</v>
      </c>
      <c r="W80" s="450"/>
      <c r="X80" s="450"/>
      <c r="Y80" s="450"/>
      <c r="Z80" s="450"/>
      <c r="AA80" s="450">
        <v>15</v>
      </c>
      <c r="AB80" s="450"/>
      <c r="AC80" s="450"/>
      <c r="AD80" s="450"/>
      <c r="AE80" s="450"/>
      <c r="AF80" s="450">
        <v>15</v>
      </c>
      <c r="AG80" s="450"/>
      <c r="AH80" s="450"/>
      <c r="AI80" s="450"/>
      <c r="AJ80" s="450"/>
      <c r="AK80" s="461" t="s">
        <v>197</v>
      </c>
      <c r="AL80" s="456"/>
      <c r="AM80" s="456"/>
      <c r="AN80" s="456"/>
      <c r="AO80" s="460"/>
      <c r="AP80" s="450" t="s">
        <v>197</v>
      </c>
      <c r="AQ80" s="450"/>
      <c r="AR80" s="450"/>
      <c r="AS80" s="450"/>
      <c r="AT80" s="450"/>
      <c r="AU80" s="450" t="s">
        <v>197</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521</v>
      </c>
      <c r="C81" s="420"/>
      <c r="D81" s="420"/>
      <c r="E81" s="420"/>
      <c r="F81" s="420"/>
      <c r="G81" s="420"/>
      <c r="H81" s="420"/>
      <c r="I81" s="420"/>
      <c r="J81" s="420"/>
      <c r="K81" s="420"/>
      <c r="L81" s="420"/>
      <c r="M81" s="420"/>
      <c r="N81" s="420"/>
      <c r="O81" s="420"/>
      <c r="P81" s="432"/>
      <c r="Q81" s="438">
        <v>290</v>
      </c>
      <c r="R81" s="450"/>
      <c r="S81" s="450"/>
      <c r="T81" s="450"/>
      <c r="U81" s="450"/>
      <c r="V81" s="450">
        <v>255</v>
      </c>
      <c r="W81" s="450"/>
      <c r="X81" s="450"/>
      <c r="Y81" s="450"/>
      <c r="Z81" s="450"/>
      <c r="AA81" s="450">
        <v>35</v>
      </c>
      <c r="AB81" s="450"/>
      <c r="AC81" s="450"/>
      <c r="AD81" s="450"/>
      <c r="AE81" s="450"/>
      <c r="AF81" s="450">
        <v>35</v>
      </c>
      <c r="AG81" s="450"/>
      <c r="AH81" s="450"/>
      <c r="AI81" s="450"/>
      <c r="AJ81" s="450"/>
      <c r="AK81" s="461">
        <v>23</v>
      </c>
      <c r="AL81" s="456"/>
      <c r="AM81" s="456"/>
      <c r="AN81" s="456"/>
      <c r="AO81" s="460"/>
      <c r="AP81" s="450">
        <v>444</v>
      </c>
      <c r="AQ81" s="450"/>
      <c r="AR81" s="450"/>
      <c r="AS81" s="450"/>
      <c r="AT81" s="450"/>
      <c r="AU81" s="450">
        <v>444</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t="s">
        <v>523</v>
      </c>
      <c r="C82" s="420"/>
      <c r="D82" s="420"/>
      <c r="E82" s="420"/>
      <c r="F82" s="420"/>
      <c r="G82" s="420"/>
      <c r="H82" s="420"/>
      <c r="I82" s="420"/>
      <c r="J82" s="420"/>
      <c r="K82" s="420"/>
      <c r="L82" s="420"/>
      <c r="M82" s="420"/>
      <c r="N82" s="420"/>
      <c r="O82" s="420"/>
      <c r="P82" s="432"/>
      <c r="Q82" s="438">
        <v>1581</v>
      </c>
      <c r="R82" s="450"/>
      <c r="S82" s="450"/>
      <c r="T82" s="450"/>
      <c r="U82" s="450"/>
      <c r="V82" s="450">
        <v>1382</v>
      </c>
      <c r="W82" s="450"/>
      <c r="X82" s="450"/>
      <c r="Y82" s="450"/>
      <c r="Z82" s="450"/>
      <c r="AA82" s="450">
        <v>198</v>
      </c>
      <c r="AB82" s="450"/>
      <c r="AC82" s="450"/>
      <c r="AD82" s="450"/>
      <c r="AE82" s="450"/>
      <c r="AF82" s="450">
        <v>34</v>
      </c>
      <c r="AG82" s="450"/>
      <c r="AH82" s="450"/>
      <c r="AI82" s="450"/>
      <c r="AJ82" s="450"/>
      <c r="AK82" s="461" t="s">
        <v>197</v>
      </c>
      <c r="AL82" s="456"/>
      <c r="AM82" s="456"/>
      <c r="AN82" s="456"/>
      <c r="AO82" s="460"/>
      <c r="AP82" s="450">
        <v>315</v>
      </c>
      <c r="AQ82" s="450"/>
      <c r="AR82" s="450"/>
      <c r="AS82" s="450"/>
      <c r="AT82" s="450"/>
      <c r="AU82" s="450">
        <v>65</v>
      </c>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19523</v>
      </c>
      <c r="AG88" s="452"/>
      <c r="AH88" s="452"/>
      <c r="AI88" s="452"/>
      <c r="AJ88" s="452"/>
      <c r="AK88" s="455"/>
      <c r="AL88" s="455"/>
      <c r="AM88" s="455"/>
      <c r="AN88" s="455"/>
      <c r="AO88" s="455"/>
      <c r="AP88" s="452">
        <f>SUM(AP68:AT87)</f>
        <v>8514</v>
      </c>
      <c r="AQ88" s="452"/>
      <c r="AR88" s="452"/>
      <c r="AS88" s="452"/>
      <c r="AT88" s="452"/>
      <c r="AU88" s="452">
        <f>SUM(AU68:AY87)</f>
        <v>753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723430</v>
      </c>
      <c r="AB110" s="487"/>
      <c r="AC110" s="487"/>
      <c r="AD110" s="487"/>
      <c r="AE110" s="498"/>
      <c r="AF110" s="514">
        <v>705659</v>
      </c>
      <c r="AG110" s="487"/>
      <c r="AH110" s="487"/>
      <c r="AI110" s="487"/>
      <c r="AJ110" s="498"/>
      <c r="AK110" s="514">
        <v>710381</v>
      </c>
      <c r="AL110" s="487"/>
      <c r="AM110" s="487"/>
      <c r="AN110" s="487"/>
      <c r="AO110" s="498"/>
      <c r="AP110" s="538">
        <v>16.100000000000001</v>
      </c>
      <c r="AQ110" s="546"/>
      <c r="AR110" s="546"/>
      <c r="AS110" s="546"/>
      <c r="AT110" s="556"/>
      <c r="AU110" s="568" t="s">
        <v>121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8103552</v>
      </c>
      <c r="BR110" s="640"/>
      <c r="BS110" s="640"/>
      <c r="BT110" s="640"/>
      <c r="BU110" s="640"/>
      <c r="BV110" s="640">
        <v>8820991</v>
      </c>
      <c r="BW110" s="640"/>
      <c r="BX110" s="640"/>
      <c r="BY110" s="640"/>
      <c r="BZ110" s="640"/>
      <c r="CA110" s="640">
        <v>8702604</v>
      </c>
      <c r="CB110" s="640"/>
      <c r="CC110" s="640"/>
      <c r="CD110" s="640"/>
      <c r="CE110" s="640"/>
      <c r="CF110" s="656">
        <v>197.2</v>
      </c>
      <c r="CG110" s="660"/>
      <c r="CH110" s="660"/>
      <c r="CI110" s="660"/>
      <c r="CJ110" s="660"/>
      <c r="CK110" s="672" t="s">
        <v>384</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v>219026</v>
      </c>
      <c r="BR111" s="641"/>
      <c r="BS111" s="641"/>
      <c r="BT111" s="641"/>
      <c r="BU111" s="641"/>
      <c r="BV111" s="641">
        <v>203979</v>
      </c>
      <c r="BW111" s="641"/>
      <c r="BX111" s="641"/>
      <c r="BY111" s="641"/>
      <c r="BZ111" s="641"/>
      <c r="CA111" s="641">
        <v>188363</v>
      </c>
      <c r="CB111" s="641"/>
      <c r="CC111" s="641"/>
      <c r="CD111" s="641"/>
      <c r="CE111" s="641"/>
      <c r="CF111" s="657">
        <v>4.3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145</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2573292</v>
      </c>
      <c r="BR112" s="641"/>
      <c r="BS112" s="641"/>
      <c r="BT112" s="641"/>
      <c r="BU112" s="641"/>
      <c r="BV112" s="641">
        <v>2450309</v>
      </c>
      <c r="BW112" s="641"/>
      <c r="BX112" s="641"/>
      <c r="BY112" s="641"/>
      <c r="BZ112" s="641"/>
      <c r="CA112" s="641">
        <v>2412930</v>
      </c>
      <c r="CB112" s="641"/>
      <c r="CC112" s="641"/>
      <c r="CD112" s="641"/>
      <c r="CE112" s="641"/>
      <c r="CF112" s="657">
        <v>54.7</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121744</v>
      </c>
      <c r="AB113" s="446"/>
      <c r="AC113" s="446"/>
      <c r="AD113" s="446"/>
      <c r="AE113" s="499"/>
      <c r="AF113" s="515">
        <v>123658</v>
      </c>
      <c r="AG113" s="446"/>
      <c r="AH113" s="446"/>
      <c r="AI113" s="446"/>
      <c r="AJ113" s="499"/>
      <c r="AK113" s="515">
        <v>125385</v>
      </c>
      <c r="AL113" s="446"/>
      <c r="AM113" s="446"/>
      <c r="AN113" s="446"/>
      <c r="AO113" s="499"/>
      <c r="AP113" s="539">
        <v>2.8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884065</v>
      </c>
      <c r="BR113" s="641"/>
      <c r="BS113" s="641"/>
      <c r="BT113" s="641"/>
      <c r="BU113" s="641"/>
      <c r="BV113" s="641">
        <v>818410</v>
      </c>
      <c r="BW113" s="641"/>
      <c r="BX113" s="641"/>
      <c r="BY113" s="641"/>
      <c r="BZ113" s="641"/>
      <c r="CA113" s="641">
        <v>753318</v>
      </c>
      <c r="CB113" s="641"/>
      <c r="CC113" s="641"/>
      <c r="CD113" s="641"/>
      <c r="CE113" s="641"/>
      <c r="CF113" s="657">
        <v>17.100000000000001</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218459</v>
      </c>
      <c r="DH113" s="446"/>
      <c r="DI113" s="446"/>
      <c r="DJ113" s="446"/>
      <c r="DK113" s="499"/>
      <c r="DL113" s="515">
        <v>203412</v>
      </c>
      <c r="DM113" s="446"/>
      <c r="DN113" s="446"/>
      <c r="DO113" s="446"/>
      <c r="DP113" s="499"/>
      <c r="DQ113" s="515">
        <v>188363</v>
      </c>
      <c r="DR113" s="446"/>
      <c r="DS113" s="446"/>
      <c r="DT113" s="446"/>
      <c r="DU113" s="499"/>
      <c r="DV113" s="539">
        <v>4.3</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99979</v>
      </c>
      <c r="AB114" s="446"/>
      <c r="AC114" s="446"/>
      <c r="AD114" s="446"/>
      <c r="AE114" s="499"/>
      <c r="AF114" s="515">
        <v>105983</v>
      </c>
      <c r="AG114" s="446"/>
      <c r="AH114" s="446"/>
      <c r="AI114" s="446"/>
      <c r="AJ114" s="499"/>
      <c r="AK114" s="515">
        <v>98184</v>
      </c>
      <c r="AL114" s="446"/>
      <c r="AM114" s="446"/>
      <c r="AN114" s="446"/>
      <c r="AO114" s="499"/>
      <c r="AP114" s="539">
        <v>2.2000000000000002</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671514</v>
      </c>
      <c r="BR114" s="641"/>
      <c r="BS114" s="641"/>
      <c r="BT114" s="641"/>
      <c r="BU114" s="641"/>
      <c r="BV114" s="641">
        <v>695983</v>
      </c>
      <c r="BW114" s="641"/>
      <c r="BX114" s="641"/>
      <c r="BY114" s="641"/>
      <c r="BZ114" s="641"/>
      <c r="CA114" s="641">
        <v>696683</v>
      </c>
      <c r="CB114" s="641"/>
      <c r="CC114" s="641"/>
      <c r="CD114" s="641"/>
      <c r="CE114" s="641"/>
      <c r="CF114" s="657">
        <v>15.8</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15232</v>
      </c>
      <c r="AB115" s="446"/>
      <c r="AC115" s="446"/>
      <c r="AD115" s="446"/>
      <c r="AE115" s="499"/>
      <c r="AF115" s="515">
        <v>15613</v>
      </c>
      <c r="AG115" s="446"/>
      <c r="AH115" s="446"/>
      <c r="AI115" s="446"/>
      <c r="AJ115" s="499"/>
      <c r="AK115" s="515">
        <v>15049</v>
      </c>
      <c r="AL115" s="446"/>
      <c r="AM115" s="446"/>
      <c r="AN115" s="446"/>
      <c r="AO115" s="499"/>
      <c r="AP115" s="539">
        <v>0.3</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960385</v>
      </c>
      <c r="AB117" s="488"/>
      <c r="AC117" s="488"/>
      <c r="AD117" s="488"/>
      <c r="AE117" s="500"/>
      <c r="AF117" s="516">
        <v>950913</v>
      </c>
      <c r="AG117" s="488"/>
      <c r="AH117" s="488"/>
      <c r="AI117" s="488"/>
      <c r="AJ117" s="500"/>
      <c r="AK117" s="516">
        <v>948999</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384</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166</v>
      </c>
      <c r="BP119" s="629"/>
      <c r="BQ119" s="634">
        <v>12451449</v>
      </c>
      <c r="BR119" s="642"/>
      <c r="BS119" s="642"/>
      <c r="BT119" s="642"/>
      <c r="BU119" s="642"/>
      <c r="BV119" s="642">
        <v>12989672</v>
      </c>
      <c r="BW119" s="642"/>
      <c r="BX119" s="642"/>
      <c r="BY119" s="642"/>
      <c r="BZ119" s="642"/>
      <c r="CA119" s="642">
        <v>12753898</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567</v>
      </c>
      <c r="DH119" s="489"/>
      <c r="DI119" s="489"/>
      <c r="DJ119" s="489"/>
      <c r="DK119" s="501"/>
      <c r="DL119" s="517">
        <v>567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475</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3492300</v>
      </c>
      <c r="BR120" s="640"/>
      <c r="BS120" s="640"/>
      <c r="BT120" s="640"/>
      <c r="BU120" s="640"/>
      <c r="BV120" s="640">
        <v>3804993</v>
      </c>
      <c r="BW120" s="640"/>
      <c r="BX120" s="640"/>
      <c r="BY120" s="640"/>
      <c r="BZ120" s="640"/>
      <c r="CA120" s="640">
        <v>4077543</v>
      </c>
      <c r="CB120" s="640"/>
      <c r="CC120" s="640"/>
      <c r="CD120" s="640"/>
      <c r="CE120" s="640"/>
      <c r="CF120" s="656">
        <v>92.4</v>
      </c>
      <c r="CG120" s="660"/>
      <c r="CH120" s="660"/>
      <c r="CI120" s="660"/>
      <c r="CJ120" s="660"/>
      <c r="CK120" s="675" t="s">
        <v>268</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2573292</v>
      </c>
      <c r="DH120" s="640"/>
      <c r="DI120" s="640"/>
      <c r="DJ120" s="640"/>
      <c r="DK120" s="640"/>
      <c r="DL120" s="640">
        <v>2450309</v>
      </c>
      <c r="DM120" s="640"/>
      <c r="DN120" s="640"/>
      <c r="DO120" s="640"/>
      <c r="DP120" s="640"/>
      <c r="DQ120" s="640">
        <v>2412930</v>
      </c>
      <c r="DR120" s="640"/>
      <c r="DS120" s="640"/>
      <c r="DT120" s="640"/>
      <c r="DU120" s="640"/>
      <c r="DV120" s="712">
        <v>54.7</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t="s">
        <v>197</v>
      </c>
      <c r="BR121" s="641"/>
      <c r="BS121" s="641"/>
      <c r="BT121" s="641"/>
      <c r="BU121" s="641"/>
      <c r="BV121" s="641">
        <v>394</v>
      </c>
      <c r="BW121" s="641"/>
      <c r="BX121" s="641"/>
      <c r="BY121" s="641"/>
      <c r="BZ121" s="641"/>
      <c r="CA121" s="641">
        <v>394</v>
      </c>
      <c r="CB121" s="641"/>
      <c r="CC121" s="641"/>
      <c r="CD121" s="641"/>
      <c r="CE121" s="641"/>
      <c r="CF121" s="657">
        <v>0</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t="s">
        <v>197</v>
      </c>
      <c r="DH121" s="641"/>
      <c r="DI121" s="641"/>
      <c r="DJ121" s="641"/>
      <c r="DK121" s="641"/>
      <c r="DL121" s="641" t="s">
        <v>197</v>
      </c>
      <c r="DM121" s="641"/>
      <c r="DN121" s="641"/>
      <c r="DO121" s="641"/>
      <c r="DP121" s="641"/>
      <c r="DQ121" s="641" t="s">
        <v>197</v>
      </c>
      <c r="DR121" s="641"/>
      <c r="DS121" s="641"/>
      <c r="DT121" s="641"/>
      <c r="DU121" s="641"/>
      <c r="DV121" s="713" t="s">
        <v>197</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7556353</v>
      </c>
      <c r="BR122" s="642"/>
      <c r="BS122" s="642"/>
      <c r="BT122" s="642"/>
      <c r="BU122" s="642"/>
      <c r="BV122" s="642">
        <v>7685466</v>
      </c>
      <c r="BW122" s="642"/>
      <c r="BX122" s="642"/>
      <c r="BY122" s="642"/>
      <c r="BZ122" s="642"/>
      <c r="CA122" s="642">
        <v>7610705</v>
      </c>
      <c r="CB122" s="642"/>
      <c r="CC122" s="642"/>
      <c r="CD122" s="642"/>
      <c r="CE122" s="642"/>
      <c r="CF122" s="658">
        <v>172.5</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220</v>
      </c>
      <c r="BP123" s="629"/>
      <c r="BQ123" s="635">
        <v>11048653</v>
      </c>
      <c r="BR123" s="643"/>
      <c r="BS123" s="643"/>
      <c r="BT123" s="643"/>
      <c r="BU123" s="643"/>
      <c r="BV123" s="643">
        <v>11490853</v>
      </c>
      <c r="BW123" s="643"/>
      <c r="BX123" s="643"/>
      <c r="BY123" s="643"/>
      <c r="BZ123" s="643"/>
      <c r="CA123" s="643">
        <v>11688642</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32.200000000000003</v>
      </c>
      <c r="BR124" s="644"/>
      <c r="BS124" s="644"/>
      <c r="BT124" s="644"/>
      <c r="BU124" s="644"/>
      <c r="BV124" s="644">
        <v>34.9</v>
      </c>
      <c r="BW124" s="644"/>
      <c r="BX124" s="644"/>
      <c r="BY124" s="644"/>
      <c r="BZ124" s="644"/>
      <c r="CA124" s="644">
        <v>24.1</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15232</v>
      </c>
      <c r="AB126" s="446"/>
      <c r="AC126" s="446"/>
      <c r="AD126" s="446"/>
      <c r="AE126" s="499"/>
      <c r="AF126" s="515">
        <v>15613</v>
      </c>
      <c r="AG126" s="446"/>
      <c r="AH126" s="446"/>
      <c r="AI126" s="446"/>
      <c r="AJ126" s="499"/>
      <c r="AK126" s="515">
        <v>15049</v>
      </c>
      <c r="AL126" s="446"/>
      <c r="AM126" s="446"/>
      <c r="AN126" s="446"/>
      <c r="AO126" s="499"/>
      <c r="AP126" s="539">
        <v>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197</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490</v>
      </c>
      <c r="AY127" s="593"/>
      <c r="AZ127" s="593"/>
      <c r="BA127" s="593"/>
      <c r="BB127" s="593"/>
      <c r="BC127" s="593"/>
      <c r="BD127" s="593"/>
      <c r="BE127" s="610"/>
      <c r="BF127" s="612" t="s">
        <v>443</v>
      </c>
      <c r="BG127" s="593"/>
      <c r="BH127" s="593"/>
      <c r="BI127" s="593"/>
      <c r="BJ127" s="593"/>
      <c r="BK127" s="593"/>
      <c r="BL127" s="610"/>
      <c r="BM127" s="612" t="s">
        <v>421</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t="s">
        <v>197</v>
      </c>
      <c r="AB128" s="487"/>
      <c r="AC128" s="487"/>
      <c r="AD128" s="487"/>
      <c r="AE128" s="498"/>
      <c r="AF128" s="514">
        <v>239</v>
      </c>
      <c r="AG128" s="487"/>
      <c r="AH128" s="487"/>
      <c r="AI128" s="487"/>
      <c r="AJ128" s="498"/>
      <c r="AK128" s="514">
        <v>239</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197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4949283</v>
      </c>
      <c r="AB129" s="446"/>
      <c r="AC129" s="446"/>
      <c r="AD129" s="446"/>
      <c r="AE129" s="499"/>
      <c r="AF129" s="515">
        <v>4878709</v>
      </c>
      <c r="AG129" s="446"/>
      <c r="AH129" s="446"/>
      <c r="AI129" s="446"/>
      <c r="AJ129" s="499"/>
      <c r="AK129" s="515">
        <v>4988719</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197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593635</v>
      </c>
      <c r="AB130" s="446"/>
      <c r="AC130" s="446"/>
      <c r="AD130" s="446"/>
      <c r="AE130" s="499"/>
      <c r="AF130" s="515">
        <v>588631</v>
      </c>
      <c r="AG130" s="446"/>
      <c r="AH130" s="446"/>
      <c r="AI130" s="446"/>
      <c r="AJ130" s="499"/>
      <c r="AK130" s="515">
        <v>575759</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4355648</v>
      </c>
      <c r="AB131" s="489"/>
      <c r="AC131" s="489"/>
      <c r="AD131" s="489"/>
      <c r="AE131" s="501"/>
      <c r="AF131" s="517">
        <v>4290078</v>
      </c>
      <c r="AG131" s="489"/>
      <c r="AH131" s="489"/>
      <c r="AI131" s="489"/>
      <c r="AJ131" s="501"/>
      <c r="AK131" s="517">
        <v>4412960</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24.1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8.4201019000000006</v>
      </c>
      <c r="AB132" s="490"/>
      <c r="AC132" s="490"/>
      <c r="AD132" s="490"/>
      <c r="AE132" s="502"/>
      <c r="AF132" s="518">
        <v>8.439077331</v>
      </c>
      <c r="AG132" s="490"/>
      <c r="AH132" s="490"/>
      <c r="AI132" s="490"/>
      <c r="AJ132" s="502"/>
      <c r="AK132" s="518">
        <v>8.4523992969999995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83</v>
      </c>
      <c r="W133" s="404"/>
      <c r="X133" s="404"/>
      <c r="Y133" s="404"/>
      <c r="Z133" s="479"/>
      <c r="AA133" s="486">
        <v>8.4</v>
      </c>
      <c r="AB133" s="491"/>
      <c r="AC133" s="491"/>
      <c r="AD133" s="491"/>
      <c r="AE133" s="503"/>
      <c r="AF133" s="486">
        <v>8.4</v>
      </c>
      <c r="AG133" s="491"/>
      <c r="AH133" s="491"/>
      <c r="AI133" s="491"/>
      <c r="AJ133" s="503"/>
      <c r="AK133" s="486">
        <v>8.4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YSHmzv975R+eD6JcNDFpqUfpXlQgoh9ym6oLyVZeOIL2hMnUHgFxdsgTa0G7WAW16OTupldSiRZDNGlapK3EQQ==" saltValue="tXNRaf5ERlxN8I/YdQ/97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6wBufMYRnELsalpfWjPfK3uYIOuSBv+8+DderwURLafV9Kb7rGLRoKT7a9PUVTav4y0CFToDMGQoDHK9AG1AGA==" saltValue="HK5RpkhbPKr2/F9/rTydx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rQLBZqMkn7NW9m4O16KoaryI7Sjsr1GxhUnsOX+fSM3/kCH1SUbXb5Civ1+2Zb63c0dBgpR5JA3bdoKbLTkhg==" saltValue="L+LohbseBTiNM81CavZYN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1120168</v>
      </c>
      <c r="AP9" s="787">
        <v>58121</v>
      </c>
      <c r="AQ9" s="810">
        <v>93942</v>
      </c>
      <c r="AR9" s="824">
        <v>-38.1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240328</v>
      </c>
      <c r="AP10" s="788">
        <v>12470</v>
      </c>
      <c r="AQ10" s="811">
        <v>12590</v>
      </c>
      <c r="AR10" s="825">
        <v>-1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v>14041</v>
      </c>
      <c r="AP11" s="788">
        <v>729</v>
      </c>
      <c r="AQ11" s="811">
        <v>461</v>
      </c>
      <c r="AR11" s="825">
        <v>58.1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v>112</v>
      </c>
      <c r="AP12" s="788">
        <v>6</v>
      </c>
      <c r="AQ12" s="811">
        <v>24</v>
      </c>
      <c r="AR12" s="825">
        <v>-75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36108</v>
      </c>
      <c r="AP13" s="788">
        <v>1874</v>
      </c>
      <c r="AQ13" s="811">
        <v>3962</v>
      </c>
      <c r="AR13" s="825">
        <v>-52.7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28579</v>
      </c>
      <c r="AP14" s="788">
        <v>1483</v>
      </c>
      <c r="AQ14" s="811">
        <v>1657</v>
      </c>
      <c r="AR14" s="825">
        <v>-10.5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-56184</v>
      </c>
      <c r="AP15" s="788">
        <v>-2915</v>
      </c>
      <c r="AQ15" s="811">
        <v>-5526</v>
      </c>
      <c r="AR15" s="825">
        <v>-47.2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1383152</v>
      </c>
      <c r="AP16" s="788">
        <v>71766</v>
      </c>
      <c r="AQ16" s="811">
        <v>107111</v>
      </c>
      <c r="AR16" s="825">
        <v>-33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207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332</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5.6</v>
      </c>
      <c r="AP21" s="800">
        <v>9.3000000000000007</v>
      </c>
      <c r="AQ21" s="813">
        <v>-3.7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97.9</v>
      </c>
      <c r="AP22" s="801">
        <v>96.8</v>
      </c>
      <c r="AQ22" s="814">
        <v>1.1000000000000001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710381</v>
      </c>
      <c r="AP32" s="788">
        <v>36859</v>
      </c>
      <c r="AQ32" s="815">
        <v>49869</v>
      </c>
      <c r="AR32" s="825">
        <v>-26.1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125385</v>
      </c>
      <c r="AP35" s="788">
        <v>6506</v>
      </c>
      <c r="AQ35" s="815">
        <v>14647</v>
      </c>
      <c r="AR35" s="825">
        <v>-55.6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98184</v>
      </c>
      <c r="AP36" s="788">
        <v>5094</v>
      </c>
      <c r="AQ36" s="815">
        <v>2417</v>
      </c>
      <c r="AR36" s="825">
        <v>110.8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15049</v>
      </c>
      <c r="AP37" s="788">
        <v>781</v>
      </c>
      <c r="AQ37" s="815">
        <v>490</v>
      </c>
      <c r="AR37" s="825">
        <v>59.4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t="s">
        <v>197</v>
      </c>
      <c r="AP38" s="792" t="s">
        <v>197</v>
      </c>
      <c r="AQ38" s="816">
        <v>2</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-239</v>
      </c>
      <c r="AP39" s="788">
        <v>-12</v>
      </c>
      <c r="AQ39" s="815">
        <v>-2755</v>
      </c>
      <c r="AR39" s="825">
        <v>-99.6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-575759</v>
      </c>
      <c r="AP40" s="788">
        <v>-29874</v>
      </c>
      <c r="AQ40" s="815">
        <v>-44075</v>
      </c>
      <c r="AR40" s="825">
        <v>-32.200000000000003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373001</v>
      </c>
      <c r="AP41" s="788">
        <v>19354</v>
      </c>
      <c r="AQ41" s="815">
        <v>20595</v>
      </c>
      <c r="AR41" s="825">
        <v>-6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515</v>
      </c>
      <c r="AQ50" s="818" t="s">
        <v>380</v>
      </c>
      <c r="AR50" s="828" t="s">
        <v>516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1162374</v>
      </c>
      <c r="AN51" s="783">
        <v>59151</v>
      </c>
      <c r="AO51" s="795">
        <v>65.3</v>
      </c>
      <c r="AP51" s="806">
        <v>51264</v>
      </c>
      <c r="AQ51" s="819">
        <v>8.1999999999999993</v>
      </c>
      <c r="AR51" s="829">
        <v>57.1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717483</v>
      </c>
      <c r="AN52" s="784">
        <v>36511</v>
      </c>
      <c r="AO52" s="796">
        <v>54.8</v>
      </c>
      <c r="AP52" s="807">
        <v>26040</v>
      </c>
      <c r="AQ52" s="820">
        <v>4.5</v>
      </c>
      <c r="AR52" s="830">
        <v>50.3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1824805</v>
      </c>
      <c r="AN53" s="783">
        <v>93326</v>
      </c>
      <c r="AO53" s="795">
        <v>57.8</v>
      </c>
      <c r="AP53" s="806">
        <v>96248</v>
      </c>
      <c r="AQ53" s="819">
        <v>87.7</v>
      </c>
      <c r="AR53" s="829">
        <v>-29.9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1428363</v>
      </c>
      <c r="AN54" s="784">
        <v>73051</v>
      </c>
      <c r="AO54" s="796">
        <v>100.1</v>
      </c>
      <c r="AP54" s="807">
        <v>55768</v>
      </c>
      <c r="AQ54" s="820">
        <v>114.2</v>
      </c>
      <c r="AR54" s="830">
        <v>-14.1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1110876</v>
      </c>
      <c r="AN55" s="783">
        <v>57197</v>
      </c>
      <c r="AO55" s="795">
        <v>-38.700000000000003</v>
      </c>
      <c r="AP55" s="806">
        <v>76413</v>
      </c>
      <c r="AQ55" s="819">
        <v>-20.6</v>
      </c>
      <c r="AR55" s="829">
        <v>-18.100000000000001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717164</v>
      </c>
      <c r="AN56" s="784">
        <v>36925</v>
      </c>
      <c r="AO56" s="796">
        <v>-49.5</v>
      </c>
      <c r="AP56" s="807">
        <v>39658</v>
      </c>
      <c r="AQ56" s="820">
        <v>-28.9</v>
      </c>
      <c r="AR56" s="830">
        <v>-20.6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2082108</v>
      </c>
      <c r="AN57" s="783">
        <v>107514</v>
      </c>
      <c r="AO57" s="795">
        <v>88</v>
      </c>
      <c r="AP57" s="806">
        <v>66481</v>
      </c>
      <c r="AQ57" s="819">
        <v>-13</v>
      </c>
      <c r="AR57" s="829">
        <v>101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1628965</v>
      </c>
      <c r="AN58" s="784">
        <v>84115</v>
      </c>
      <c r="AO58" s="796">
        <v>127.8</v>
      </c>
      <c r="AP58" s="807">
        <v>36120</v>
      </c>
      <c r="AQ58" s="820">
        <v>-8.9</v>
      </c>
      <c r="AR58" s="830">
        <v>136.69999999999999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866950</v>
      </c>
      <c r="AN59" s="783">
        <v>44983</v>
      </c>
      <c r="AO59" s="795">
        <v>-58.2</v>
      </c>
      <c r="AP59" s="806">
        <v>67825</v>
      </c>
      <c r="AQ59" s="819">
        <v>2</v>
      </c>
      <c r="AR59" s="829">
        <v>-60.2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434818</v>
      </c>
      <c r="AN60" s="784">
        <v>22561</v>
      </c>
      <c r="AO60" s="796">
        <v>-73.2</v>
      </c>
      <c r="AP60" s="807">
        <v>39417</v>
      </c>
      <c r="AQ60" s="820">
        <v>9.1</v>
      </c>
      <c r="AR60" s="830">
        <v>-82.3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1409423</v>
      </c>
      <c r="AN61" s="783">
        <v>72434</v>
      </c>
      <c r="AO61" s="795">
        <v>22.8</v>
      </c>
      <c r="AP61" s="806">
        <v>71646</v>
      </c>
      <c r="AQ61" s="821">
        <v>12.9</v>
      </c>
      <c r="AR61" s="829">
        <v>9.9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985359</v>
      </c>
      <c r="AN62" s="784">
        <v>50633</v>
      </c>
      <c r="AO62" s="796">
        <v>32</v>
      </c>
      <c r="AP62" s="807">
        <v>39401</v>
      </c>
      <c r="AQ62" s="820">
        <v>18</v>
      </c>
      <c r="AR62" s="830">
        <v>14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Kt9Bzr5vf3Mb+Bx0v5y5MTJNB84Jv8/RZUZUye51cV0KsXLhMVxjvm8iAHzyIBDjoi6D7DRezLYffR7hJrr0zw==" saltValue="Eft25S5rzkakzCi2lipv9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8xsaY87+kpd4emqKgdvxWuoEeHtht0nOzwQPYZFhvSxFf+O2ZPgGJMLhk9qk37yBPwfRO8x/qBgy090+Qqy61g==" saltValue="K4aTd4+vSzCpTQwyLRJLo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6mu+RPqVyvpbVk2AV1gDK3tuZLw01NJubOpbt/YJb0C+iXXUYVOFUwuWwRbY/of7i90nW9ocxkrsti1OHtoAsQ==" saltValue="qdh7eBKgNmYKLlcv2cxW2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522</v>
      </c>
      <c r="G46" s="853" t="s">
        <v>524</v>
      </c>
      <c r="H46" s="853" t="s">
        <v>525</v>
      </c>
      <c r="I46" s="853" t="s">
        <v>526</v>
      </c>
      <c r="J46" s="858" t="s">
        <v>254</v>
      </c>
    </row>
    <row r="47" spans="2:10" ht="57.75" customHeight="1">
      <c r="B47" s="838"/>
      <c r="C47" s="842" t="s">
        <v>3</v>
      </c>
      <c r="D47" s="842"/>
      <c r="E47" s="846"/>
      <c r="F47" s="850">
        <v>39.380000000000003</v>
      </c>
      <c r="G47" s="854">
        <v>34.15</v>
      </c>
      <c r="H47" s="854">
        <v>32.78</v>
      </c>
      <c r="I47" s="854">
        <v>36.49</v>
      </c>
      <c r="J47" s="859">
        <v>36.5</v>
      </c>
    </row>
    <row r="48" spans="2:10" ht="57.75" customHeight="1">
      <c r="B48" s="839"/>
      <c r="C48" s="843" t="s">
        <v>10</v>
      </c>
      <c r="D48" s="843"/>
      <c r="E48" s="847"/>
      <c r="F48" s="851">
        <v>2.1800000000000002</v>
      </c>
      <c r="G48" s="855">
        <v>3.74</v>
      </c>
      <c r="H48" s="855">
        <v>9.6300000000000008</v>
      </c>
      <c r="I48" s="855">
        <v>7.98</v>
      </c>
      <c r="J48" s="860">
        <v>3.51</v>
      </c>
    </row>
    <row r="49" spans="2:10" ht="57.75" customHeight="1">
      <c r="B49" s="840"/>
      <c r="C49" s="844" t="s">
        <v>17</v>
      </c>
      <c r="D49" s="844"/>
      <c r="E49" s="848"/>
      <c r="F49" s="852" t="s">
        <v>426</v>
      </c>
      <c r="G49" s="856" t="s">
        <v>527</v>
      </c>
      <c r="H49" s="856">
        <v>6.22</v>
      </c>
      <c r="I49" s="856">
        <v>0.47</v>
      </c>
      <c r="J49" s="861" t="s">
        <v>528</v>
      </c>
    </row>
    <row r="50" spans="2:10"/>
  </sheetData>
  <sheetProtection algorithmName="SHA-512" hashValue="xNttan8h9WA8uuB0knVwVY2PIaBknc8g5qJsLrj/fgx6oOE/S1L/Yq7W8hwezb3jX5dvmmOzU6UR7ZUZdCuEUg==" saltValue="0SurW6uxymVdg0YD3mDN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522</v>
      </c>
      <c r="G33" s="883" t="s">
        <v>524</v>
      </c>
      <c r="H33" s="883" t="s">
        <v>525</v>
      </c>
      <c r="I33" s="883" t="s">
        <v>526</v>
      </c>
      <c r="J33" s="887" t="s">
        <v>254</v>
      </c>
      <c r="K33" s="862"/>
      <c r="L33" s="862"/>
      <c r="M33" s="862"/>
      <c r="N33" s="862"/>
      <c r="O33" s="862"/>
      <c r="P33" s="862"/>
    </row>
    <row r="34" spans="1:16" ht="39" customHeight="1">
      <c r="A34" s="862"/>
      <c r="B34" s="864"/>
      <c r="C34" s="870" t="s">
        <v>460</v>
      </c>
      <c r="D34" s="870"/>
      <c r="E34" s="875"/>
      <c r="F34" s="879">
        <v>21.41</v>
      </c>
      <c r="G34" s="884">
        <v>22.29</v>
      </c>
      <c r="H34" s="884">
        <v>22.06</v>
      </c>
      <c r="I34" s="884">
        <v>24.09</v>
      </c>
      <c r="J34" s="888">
        <v>24.99</v>
      </c>
      <c r="K34" s="862"/>
      <c r="L34" s="862"/>
      <c r="M34" s="862"/>
      <c r="N34" s="862"/>
      <c r="O34" s="862"/>
      <c r="P34" s="862"/>
    </row>
    <row r="35" spans="1:16" ht="39" customHeight="1">
      <c r="A35" s="862"/>
      <c r="B35" s="865"/>
      <c r="C35" s="871" t="s">
        <v>450</v>
      </c>
      <c r="D35" s="871"/>
      <c r="E35" s="876"/>
      <c r="F35" s="880">
        <v>2.08</v>
      </c>
      <c r="G35" s="885">
        <v>3.67</v>
      </c>
      <c r="H35" s="885">
        <v>9.56</v>
      </c>
      <c r="I35" s="885">
        <v>7.94</v>
      </c>
      <c r="J35" s="889">
        <v>3.49</v>
      </c>
      <c r="K35" s="862"/>
      <c r="L35" s="862"/>
      <c r="M35" s="862"/>
      <c r="N35" s="862"/>
      <c r="O35" s="862"/>
      <c r="P35" s="862"/>
    </row>
    <row r="36" spans="1:16" ht="39" customHeight="1">
      <c r="A36" s="862"/>
      <c r="B36" s="865"/>
      <c r="C36" s="871" t="s">
        <v>347</v>
      </c>
      <c r="D36" s="871"/>
      <c r="E36" s="876"/>
      <c r="F36" s="880">
        <v>1.75</v>
      </c>
      <c r="G36" s="885">
        <v>2.0299999999999998</v>
      </c>
      <c r="H36" s="885">
        <v>2.52</v>
      </c>
      <c r="I36" s="885">
        <v>2.97</v>
      </c>
      <c r="J36" s="889">
        <v>3.1</v>
      </c>
      <c r="K36" s="862"/>
      <c r="L36" s="862"/>
      <c r="M36" s="862"/>
      <c r="N36" s="862"/>
      <c r="O36" s="862"/>
      <c r="P36" s="862"/>
    </row>
    <row r="37" spans="1:16" ht="39" customHeight="1">
      <c r="A37" s="862"/>
      <c r="B37" s="865"/>
      <c r="C37" s="871" t="s">
        <v>459</v>
      </c>
      <c r="D37" s="871"/>
      <c r="E37" s="876"/>
      <c r="F37" s="880">
        <v>1.1399999999999999</v>
      </c>
      <c r="G37" s="885">
        <v>0.55000000000000004</v>
      </c>
      <c r="H37" s="885">
        <v>0.97</v>
      </c>
      <c r="I37" s="885">
        <v>0.89</v>
      </c>
      <c r="J37" s="889">
        <v>0.61</v>
      </c>
      <c r="K37" s="862"/>
      <c r="L37" s="862"/>
      <c r="M37" s="862"/>
      <c r="N37" s="862"/>
      <c r="O37" s="862"/>
      <c r="P37" s="862"/>
    </row>
    <row r="38" spans="1:16" ht="39" customHeight="1">
      <c r="A38" s="862"/>
      <c r="B38" s="865"/>
      <c r="C38" s="871" t="s">
        <v>225</v>
      </c>
      <c r="D38" s="871"/>
      <c r="E38" s="876"/>
      <c r="F38" s="880">
        <v>0.17</v>
      </c>
      <c r="G38" s="885">
        <v>0.16</v>
      </c>
      <c r="H38" s="885">
        <v>0.17</v>
      </c>
      <c r="I38" s="885">
        <v>0.16</v>
      </c>
      <c r="J38" s="889">
        <v>0.16</v>
      </c>
      <c r="K38" s="862"/>
      <c r="L38" s="862"/>
      <c r="M38" s="862"/>
      <c r="N38" s="862"/>
      <c r="O38" s="862"/>
      <c r="P38" s="862"/>
    </row>
    <row r="39" spans="1:16" ht="39" customHeight="1">
      <c r="A39" s="862"/>
      <c r="B39" s="865"/>
      <c r="C39" s="871" t="s">
        <v>170</v>
      </c>
      <c r="D39" s="871"/>
      <c r="E39" s="876"/>
      <c r="F39" s="880">
        <v>6.e-002</v>
      </c>
      <c r="G39" s="885">
        <v>3.e-002</v>
      </c>
      <c r="H39" s="885">
        <v>7.0000000000000007e-002</v>
      </c>
      <c r="I39" s="885">
        <v>3.e-002</v>
      </c>
      <c r="J39" s="889">
        <v>1.e-002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529</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483</v>
      </c>
      <c r="D43" s="872"/>
      <c r="E43" s="877"/>
      <c r="F43" s="881">
        <v>2.e-002</v>
      </c>
      <c r="G43" s="886">
        <v>3.e-002</v>
      </c>
      <c r="H43" s="886">
        <v>0</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m4jaBtW0SMvqqE73S4i6USQqQbDY54Xgv0oSFjK4Y8r+Tocu75ZKfzPSh2yEYTxlhp6Qlazv3YVMoOISph4ytQ==" saltValue="M8f2WGdDJBHW+hNvQAmG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522</v>
      </c>
      <c r="L44" s="950" t="s">
        <v>524</v>
      </c>
      <c r="M44" s="950" t="s">
        <v>525</v>
      </c>
      <c r="N44" s="950" t="s">
        <v>526</v>
      </c>
      <c r="O44" s="959" t="s">
        <v>254</v>
      </c>
      <c r="P44" s="734"/>
      <c r="Q44" s="734"/>
      <c r="R44" s="734"/>
      <c r="S44" s="734"/>
      <c r="T44" s="734"/>
      <c r="U44" s="734"/>
    </row>
    <row r="45" spans="1:21" ht="30.75" customHeight="1">
      <c r="A45" s="734"/>
      <c r="B45" s="892" t="s">
        <v>25</v>
      </c>
      <c r="C45" s="906"/>
      <c r="D45" s="916"/>
      <c r="E45" s="925" t="s">
        <v>23</v>
      </c>
      <c r="F45" s="925"/>
      <c r="G45" s="925"/>
      <c r="H45" s="925"/>
      <c r="I45" s="925"/>
      <c r="J45" s="934"/>
      <c r="K45" s="942">
        <v>691</v>
      </c>
      <c r="L45" s="951">
        <v>705</v>
      </c>
      <c r="M45" s="951">
        <v>723</v>
      </c>
      <c r="N45" s="951">
        <v>706</v>
      </c>
      <c r="O45" s="960">
        <v>710</v>
      </c>
      <c r="P45" s="734"/>
      <c r="Q45" s="734"/>
      <c r="R45" s="734"/>
      <c r="S45" s="734"/>
      <c r="T45" s="734"/>
      <c r="U45" s="734"/>
    </row>
    <row r="46" spans="1:21" ht="30.75" customHeight="1">
      <c r="A46" s="734"/>
      <c r="B46" s="893"/>
      <c r="C46" s="907"/>
      <c r="D46" s="917"/>
      <c r="E46" s="926" t="s">
        <v>29</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36</v>
      </c>
      <c r="F48" s="926"/>
      <c r="G48" s="926"/>
      <c r="H48" s="926"/>
      <c r="I48" s="926"/>
      <c r="J48" s="935"/>
      <c r="K48" s="943">
        <v>111</v>
      </c>
      <c r="L48" s="952">
        <v>117</v>
      </c>
      <c r="M48" s="952">
        <v>122</v>
      </c>
      <c r="N48" s="952">
        <v>124</v>
      </c>
      <c r="O48" s="961">
        <v>125</v>
      </c>
      <c r="P48" s="734"/>
      <c r="Q48" s="734"/>
      <c r="R48" s="734"/>
      <c r="S48" s="734"/>
      <c r="T48" s="734"/>
      <c r="U48" s="734"/>
    </row>
    <row r="49" spans="1:21" ht="30.75" customHeight="1">
      <c r="A49" s="734"/>
      <c r="B49" s="893"/>
      <c r="C49" s="907"/>
      <c r="D49" s="917"/>
      <c r="E49" s="926" t="s">
        <v>0</v>
      </c>
      <c r="F49" s="926"/>
      <c r="G49" s="926"/>
      <c r="H49" s="926"/>
      <c r="I49" s="926"/>
      <c r="J49" s="935"/>
      <c r="K49" s="943">
        <v>106</v>
      </c>
      <c r="L49" s="952">
        <v>103</v>
      </c>
      <c r="M49" s="952">
        <v>100</v>
      </c>
      <c r="N49" s="952">
        <v>106</v>
      </c>
      <c r="O49" s="961">
        <v>98</v>
      </c>
      <c r="P49" s="734"/>
      <c r="Q49" s="734"/>
      <c r="R49" s="734"/>
      <c r="S49" s="734"/>
      <c r="T49" s="734"/>
      <c r="U49" s="734"/>
    </row>
    <row r="50" spans="1:21" ht="30.75" customHeight="1">
      <c r="A50" s="734"/>
      <c r="B50" s="893"/>
      <c r="C50" s="907"/>
      <c r="D50" s="917"/>
      <c r="E50" s="926" t="s">
        <v>41</v>
      </c>
      <c r="F50" s="926"/>
      <c r="G50" s="926"/>
      <c r="H50" s="926"/>
      <c r="I50" s="926"/>
      <c r="J50" s="935"/>
      <c r="K50" s="943">
        <v>25</v>
      </c>
      <c r="L50" s="952">
        <v>13</v>
      </c>
      <c r="M50" s="952">
        <v>15</v>
      </c>
      <c r="N50" s="952">
        <v>16</v>
      </c>
      <c r="O50" s="961">
        <v>15</v>
      </c>
      <c r="P50" s="734"/>
      <c r="Q50" s="734"/>
      <c r="R50" s="734"/>
      <c r="S50" s="734"/>
      <c r="T50" s="734"/>
      <c r="U50" s="734"/>
    </row>
    <row r="51" spans="1:21" ht="30.75" customHeight="1">
      <c r="A51" s="734"/>
      <c r="B51" s="894"/>
      <c r="C51" s="908"/>
      <c r="D51" s="918"/>
      <c r="E51" s="926" t="s">
        <v>44</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47</v>
      </c>
      <c r="C52" s="909"/>
      <c r="D52" s="918"/>
      <c r="E52" s="926" t="s">
        <v>49</v>
      </c>
      <c r="F52" s="926"/>
      <c r="G52" s="926"/>
      <c r="H52" s="926"/>
      <c r="I52" s="926"/>
      <c r="J52" s="935"/>
      <c r="K52" s="943">
        <v>594</v>
      </c>
      <c r="L52" s="952">
        <v>594</v>
      </c>
      <c r="M52" s="952">
        <v>594</v>
      </c>
      <c r="N52" s="952">
        <v>589</v>
      </c>
      <c r="O52" s="961">
        <v>576</v>
      </c>
      <c r="P52" s="734"/>
      <c r="Q52" s="734"/>
      <c r="R52" s="734"/>
      <c r="S52" s="734"/>
      <c r="T52" s="734"/>
      <c r="U52" s="734"/>
    </row>
    <row r="53" spans="1:21" ht="30.75" customHeight="1">
      <c r="A53" s="734"/>
      <c r="B53" s="896" t="s">
        <v>51</v>
      </c>
      <c r="C53" s="910"/>
      <c r="D53" s="919"/>
      <c r="E53" s="927" t="s">
        <v>54</v>
      </c>
      <c r="F53" s="927"/>
      <c r="G53" s="927"/>
      <c r="H53" s="927"/>
      <c r="I53" s="927"/>
      <c r="J53" s="936"/>
      <c r="K53" s="944">
        <v>339</v>
      </c>
      <c r="L53" s="953">
        <v>344</v>
      </c>
      <c r="M53" s="953">
        <v>366</v>
      </c>
      <c r="N53" s="953">
        <v>363</v>
      </c>
      <c r="O53" s="962">
        <v>372</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522</v>
      </c>
      <c r="L57" s="954" t="s">
        <v>524</v>
      </c>
      <c r="M57" s="954" t="s">
        <v>525</v>
      </c>
      <c r="N57" s="954" t="s">
        <v>526</v>
      </c>
      <c r="O57" s="964" t="s">
        <v>254</v>
      </c>
      <c r="P57" s="734"/>
      <c r="Q57" s="734"/>
      <c r="R57" s="734"/>
      <c r="S57" s="734"/>
      <c r="T57" s="734"/>
      <c r="U57" s="734"/>
    </row>
    <row r="58" spans="1:21" ht="31.5" customHeight="1">
      <c r="B58" s="900" t="s">
        <v>60</v>
      </c>
      <c r="C58" s="913"/>
      <c r="D58" s="920" t="s">
        <v>62</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ZfOa4tpcLV9cWWnecyv1q+WtlnTMuEkH4r8rw8twR9tdzFfz3Qn5HWhgbWKZKJfQBSssQJC9rYlIf6ysy7wSg==" saltValue="I2qVBX7HvW9V9SQK5OHas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522</v>
      </c>
      <c r="J40" s="950" t="s">
        <v>524</v>
      </c>
      <c r="K40" s="950" t="s">
        <v>525</v>
      </c>
      <c r="L40" s="950" t="s">
        <v>526</v>
      </c>
      <c r="M40" s="990" t="s">
        <v>254</v>
      </c>
    </row>
    <row r="41" spans="2:13" ht="27.75" customHeight="1">
      <c r="B41" s="892" t="s">
        <v>38</v>
      </c>
      <c r="C41" s="906"/>
      <c r="D41" s="916"/>
      <c r="E41" s="973" t="s">
        <v>58</v>
      </c>
      <c r="F41" s="973"/>
      <c r="G41" s="973"/>
      <c r="H41" s="979"/>
      <c r="I41" s="983">
        <v>7068</v>
      </c>
      <c r="J41" s="987">
        <v>7826</v>
      </c>
      <c r="K41" s="987">
        <v>8104</v>
      </c>
      <c r="L41" s="987">
        <v>8821</v>
      </c>
      <c r="M41" s="991">
        <v>8703</v>
      </c>
    </row>
    <row r="42" spans="2:13" ht="27.75" customHeight="1">
      <c r="B42" s="893"/>
      <c r="C42" s="907"/>
      <c r="D42" s="917"/>
      <c r="E42" s="974" t="s">
        <v>70</v>
      </c>
      <c r="F42" s="974"/>
      <c r="G42" s="974"/>
      <c r="H42" s="980"/>
      <c r="I42" s="984">
        <v>234</v>
      </c>
      <c r="J42" s="988">
        <v>234</v>
      </c>
      <c r="K42" s="988">
        <v>219</v>
      </c>
      <c r="L42" s="988">
        <v>204</v>
      </c>
      <c r="M42" s="992">
        <v>188</v>
      </c>
    </row>
    <row r="43" spans="2:13" ht="27.75" customHeight="1">
      <c r="B43" s="893"/>
      <c r="C43" s="907"/>
      <c r="D43" s="917"/>
      <c r="E43" s="974" t="s">
        <v>72</v>
      </c>
      <c r="F43" s="974"/>
      <c r="G43" s="974"/>
      <c r="H43" s="980"/>
      <c r="I43" s="984">
        <v>2536</v>
      </c>
      <c r="J43" s="988">
        <v>2611</v>
      </c>
      <c r="K43" s="988">
        <v>2573</v>
      </c>
      <c r="L43" s="988">
        <v>2450</v>
      </c>
      <c r="M43" s="992">
        <v>2413</v>
      </c>
    </row>
    <row r="44" spans="2:13" ht="27.75" customHeight="1">
      <c r="B44" s="893"/>
      <c r="C44" s="907"/>
      <c r="D44" s="917"/>
      <c r="E44" s="974" t="s">
        <v>74</v>
      </c>
      <c r="F44" s="974"/>
      <c r="G44" s="974"/>
      <c r="H44" s="980"/>
      <c r="I44" s="984">
        <v>670</v>
      </c>
      <c r="J44" s="988">
        <v>964</v>
      </c>
      <c r="K44" s="988">
        <v>884</v>
      </c>
      <c r="L44" s="988">
        <v>818</v>
      </c>
      <c r="M44" s="992">
        <v>753</v>
      </c>
    </row>
    <row r="45" spans="2:13" ht="27.75" customHeight="1">
      <c r="B45" s="893"/>
      <c r="C45" s="907"/>
      <c r="D45" s="917"/>
      <c r="E45" s="974" t="s">
        <v>76</v>
      </c>
      <c r="F45" s="974"/>
      <c r="G45" s="974"/>
      <c r="H45" s="980"/>
      <c r="I45" s="984">
        <v>623</v>
      </c>
      <c r="J45" s="988">
        <v>689</v>
      </c>
      <c r="K45" s="988">
        <v>672</v>
      </c>
      <c r="L45" s="988">
        <v>696</v>
      </c>
      <c r="M45" s="992">
        <v>697</v>
      </c>
    </row>
    <row r="46" spans="2:13" ht="27.75" customHeight="1">
      <c r="B46" s="893"/>
      <c r="C46" s="907"/>
      <c r="D46" s="918"/>
      <c r="E46" s="974" t="s">
        <v>75</v>
      </c>
      <c r="F46" s="974"/>
      <c r="G46" s="974"/>
      <c r="H46" s="980"/>
      <c r="I46" s="984" t="s">
        <v>197</v>
      </c>
      <c r="J46" s="988" t="s">
        <v>197</v>
      </c>
      <c r="K46" s="988" t="s">
        <v>197</v>
      </c>
      <c r="L46" s="988" t="s">
        <v>197</v>
      </c>
      <c r="M46" s="992" t="s">
        <v>197</v>
      </c>
    </row>
    <row r="47" spans="2:13" ht="27.75" customHeight="1">
      <c r="B47" s="893"/>
      <c r="C47" s="907"/>
      <c r="D47" s="971"/>
      <c r="E47" s="975" t="s">
        <v>78</v>
      </c>
      <c r="F47" s="978"/>
      <c r="G47" s="978"/>
      <c r="H47" s="981"/>
      <c r="I47" s="984" t="s">
        <v>197</v>
      </c>
      <c r="J47" s="988" t="s">
        <v>197</v>
      </c>
      <c r="K47" s="988" t="s">
        <v>197</v>
      </c>
      <c r="L47" s="988" t="s">
        <v>197</v>
      </c>
      <c r="M47" s="992" t="s">
        <v>197</v>
      </c>
    </row>
    <row r="48" spans="2:13" ht="27.75" customHeight="1">
      <c r="B48" s="893"/>
      <c r="C48" s="907"/>
      <c r="D48" s="917"/>
      <c r="E48" s="974" t="s">
        <v>84</v>
      </c>
      <c r="F48" s="974"/>
      <c r="G48" s="974"/>
      <c r="H48" s="980"/>
      <c r="I48" s="984" t="s">
        <v>197</v>
      </c>
      <c r="J48" s="988" t="s">
        <v>197</v>
      </c>
      <c r="K48" s="988" t="s">
        <v>197</v>
      </c>
      <c r="L48" s="988" t="s">
        <v>197</v>
      </c>
      <c r="M48" s="992" t="s">
        <v>197</v>
      </c>
    </row>
    <row r="49" spans="2:13" ht="27.75" customHeight="1">
      <c r="B49" s="894"/>
      <c r="C49" s="908"/>
      <c r="D49" s="917"/>
      <c r="E49" s="974" t="s">
        <v>88</v>
      </c>
      <c r="F49" s="974"/>
      <c r="G49" s="974"/>
      <c r="H49" s="980"/>
      <c r="I49" s="984" t="s">
        <v>197</v>
      </c>
      <c r="J49" s="988" t="s">
        <v>197</v>
      </c>
      <c r="K49" s="988" t="s">
        <v>197</v>
      </c>
      <c r="L49" s="988" t="s">
        <v>197</v>
      </c>
      <c r="M49" s="992" t="s">
        <v>197</v>
      </c>
    </row>
    <row r="50" spans="2:13" ht="27.75" customHeight="1">
      <c r="B50" s="968" t="s">
        <v>90</v>
      </c>
      <c r="C50" s="970"/>
      <c r="D50" s="972"/>
      <c r="E50" s="974" t="s">
        <v>91</v>
      </c>
      <c r="F50" s="974"/>
      <c r="G50" s="974"/>
      <c r="H50" s="980"/>
      <c r="I50" s="984">
        <v>3375</v>
      </c>
      <c r="J50" s="988">
        <v>3180</v>
      </c>
      <c r="K50" s="988">
        <v>3492</v>
      </c>
      <c r="L50" s="988">
        <v>3805</v>
      </c>
      <c r="M50" s="992">
        <v>4078</v>
      </c>
    </row>
    <row r="51" spans="2:13" ht="27.75" customHeight="1">
      <c r="B51" s="893"/>
      <c r="C51" s="907"/>
      <c r="D51" s="917"/>
      <c r="E51" s="974" t="s">
        <v>93</v>
      </c>
      <c r="F51" s="974"/>
      <c r="G51" s="974"/>
      <c r="H51" s="980"/>
      <c r="I51" s="984">
        <v>1</v>
      </c>
      <c r="J51" s="988" t="s">
        <v>197</v>
      </c>
      <c r="K51" s="988" t="s">
        <v>197</v>
      </c>
      <c r="L51" s="988">
        <v>0</v>
      </c>
      <c r="M51" s="992">
        <v>0</v>
      </c>
    </row>
    <row r="52" spans="2:13" ht="27.75" customHeight="1">
      <c r="B52" s="894"/>
      <c r="C52" s="908"/>
      <c r="D52" s="917"/>
      <c r="E52" s="974" t="s">
        <v>46</v>
      </c>
      <c r="F52" s="974"/>
      <c r="G52" s="974"/>
      <c r="H52" s="980"/>
      <c r="I52" s="984">
        <v>6940</v>
      </c>
      <c r="J52" s="988">
        <v>7520</v>
      </c>
      <c r="K52" s="988">
        <v>7556</v>
      </c>
      <c r="L52" s="988">
        <v>7685</v>
      </c>
      <c r="M52" s="992">
        <v>7611</v>
      </c>
    </row>
    <row r="53" spans="2:13" ht="27.75" customHeight="1">
      <c r="B53" s="896" t="s">
        <v>51</v>
      </c>
      <c r="C53" s="910"/>
      <c r="D53" s="919"/>
      <c r="E53" s="976" t="s">
        <v>97</v>
      </c>
      <c r="F53" s="976"/>
      <c r="G53" s="976"/>
      <c r="H53" s="982"/>
      <c r="I53" s="985">
        <v>816</v>
      </c>
      <c r="J53" s="989">
        <v>1624</v>
      </c>
      <c r="K53" s="989">
        <v>1403</v>
      </c>
      <c r="L53" s="989">
        <v>1499</v>
      </c>
      <c r="M53" s="993">
        <v>1065</v>
      </c>
    </row>
    <row r="54" spans="2:13" ht="27.75" customHeight="1">
      <c r="B54" s="969"/>
      <c r="C54" s="868"/>
      <c r="D54" s="868"/>
      <c r="E54" s="977"/>
      <c r="F54" s="977"/>
      <c r="G54" s="977"/>
      <c r="H54" s="977"/>
      <c r="I54" s="986"/>
      <c r="J54" s="986"/>
      <c r="K54" s="986"/>
      <c r="L54" s="986"/>
      <c r="M54" s="986"/>
    </row>
    <row r="55" spans="2:13"/>
  </sheetData>
  <sheetProtection algorithmName="SHA-512" hashValue="Brr8cCS29NqHwJlpYBn4Q6ra8nKb9wMReSKgu6QYUjeSCKlXsFo0XHj6ZeDHSg0D/RhlieO7ourgHRqBT9P0lQ==" saltValue="NXMsqHoCY5cgWcSYO84Ut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5</v>
      </c>
      <c r="C54" s="1000"/>
      <c r="D54" s="1000"/>
      <c r="E54" s="1009" t="s">
        <v>18</v>
      </c>
      <c r="F54" s="1016" t="s">
        <v>525</v>
      </c>
      <c r="G54" s="1016" t="s">
        <v>526</v>
      </c>
      <c r="H54" s="1024" t="s">
        <v>254</v>
      </c>
    </row>
    <row r="55" spans="2:8" ht="52.5" customHeight="1">
      <c r="B55" s="995"/>
      <c r="C55" s="1001" t="s">
        <v>101</v>
      </c>
      <c r="D55" s="1001"/>
      <c r="E55" s="1010"/>
      <c r="F55" s="1017">
        <v>1622</v>
      </c>
      <c r="G55" s="1017">
        <v>1780</v>
      </c>
      <c r="H55" s="1025">
        <v>1821</v>
      </c>
    </row>
    <row r="56" spans="2:8" ht="52.5" customHeight="1">
      <c r="B56" s="996"/>
      <c r="C56" s="1002" t="s">
        <v>104</v>
      </c>
      <c r="D56" s="1002"/>
      <c r="E56" s="1011"/>
      <c r="F56" s="1018">
        <v>317</v>
      </c>
      <c r="G56" s="1018">
        <v>328</v>
      </c>
      <c r="H56" s="1026">
        <v>360</v>
      </c>
    </row>
    <row r="57" spans="2:8" ht="53.25" customHeight="1">
      <c r="B57" s="996"/>
      <c r="C57" s="1003" t="s">
        <v>68</v>
      </c>
      <c r="D57" s="1003"/>
      <c r="E57" s="1012"/>
      <c r="F57" s="1019">
        <v>1561</v>
      </c>
      <c r="G57" s="1019">
        <v>1695</v>
      </c>
      <c r="H57" s="1027">
        <v>1898</v>
      </c>
    </row>
    <row r="58" spans="2:8" ht="45.75" customHeight="1">
      <c r="B58" s="997"/>
      <c r="C58" s="1004" t="s">
        <v>538</v>
      </c>
      <c r="D58" s="1007"/>
      <c r="E58" s="1013"/>
      <c r="F58" s="1020">
        <v>848</v>
      </c>
      <c r="G58" s="1020">
        <v>803</v>
      </c>
      <c r="H58" s="1028">
        <v>849</v>
      </c>
    </row>
    <row r="59" spans="2:8" ht="45.75" customHeight="1">
      <c r="B59" s="997"/>
      <c r="C59" s="1004" t="s">
        <v>539</v>
      </c>
      <c r="D59" s="1007"/>
      <c r="E59" s="1013"/>
      <c r="F59" s="1020">
        <v>335</v>
      </c>
      <c r="G59" s="1020">
        <v>505</v>
      </c>
      <c r="H59" s="1028">
        <v>654</v>
      </c>
    </row>
    <row r="60" spans="2:8" ht="45.75" customHeight="1">
      <c r="B60" s="997"/>
      <c r="C60" s="1004" t="s">
        <v>42</v>
      </c>
      <c r="D60" s="1007"/>
      <c r="E60" s="1013"/>
      <c r="F60" s="1020">
        <v>136</v>
      </c>
      <c r="G60" s="1020">
        <v>155</v>
      </c>
      <c r="H60" s="1028">
        <v>159</v>
      </c>
    </row>
    <row r="61" spans="2:8" ht="45.75" customHeight="1">
      <c r="B61" s="997"/>
      <c r="C61" s="1004" t="s">
        <v>387</v>
      </c>
      <c r="D61" s="1007"/>
      <c r="E61" s="1013"/>
      <c r="F61" s="1020">
        <v>104</v>
      </c>
      <c r="G61" s="1020">
        <v>104</v>
      </c>
      <c r="H61" s="1028">
        <v>104</v>
      </c>
    </row>
    <row r="62" spans="2:8" ht="45.75" customHeight="1">
      <c r="B62" s="998"/>
      <c r="C62" s="1005" t="s">
        <v>540</v>
      </c>
      <c r="D62" s="1008"/>
      <c r="E62" s="1014"/>
      <c r="F62" s="1021">
        <v>42</v>
      </c>
      <c r="G62" s="1021">
        <v>42</v>
      </c>
      <c r="H62" s="1029">
        <v>42</v>
      </c>
    </row>
    <row r="63" spans="2:8" ht="52.5" customHeight="1">
      <c r="B63" s="999"/>
      <c r="C63" s="1006" t="s">
        <v>106</v>
      </c>
      <c r="D63" s="1006"/>
      <c r="E63" s="1015"/>
      <c r="F63" s="1022">
        <v>3500</v>
      </c>
      <c r="G63" s="1022">
        <v>3802</v>
      </c>
      <c r="H63" s="1030">
        <v>4079</v>
      </c>
    </row>
    <row r="64" spans="2:8"/>
  </sheetData>
  <sheetProtection algorithmName="SHA-512" hashValue="iSnrpoQ37c16BRHUVaaEyufu3it0wag/t/C3BmHnu+wIIHl8U0ktsxW6EHdUTHyn7prkJMMoGUYIWPosKgUfxA==" saltValue="weC6hztPK6VZp/Pa7kFjB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520</v>
      </c>
      <c r="G2" s="818"/>
      <c r="H2" s="828"/>
    </row>
    <row r="3" spans="1:8">
      <c r="A3" s="782" t="s">
        <v>517</v>
      </c>
      <c r="B3" s="767"/>
      <c r="C3" s="1039"/>
      <c r="D3" s="1042">
        <v>59151</v>
      </c>
      <c r="E3" s="1044"/>
      <c r="F3" s="1047">
        <v>51264</v>
      </c>
      <c r="G3" s="1049"/>
      <c r="H3" s="1052"/>
    </row>
    <row r="4" spans="1:8">
      <c r="A4" s="754"/>
      <c r="B4" s="766"/>
      <c r="C4" s="1040"/>
      <c r="D4" s="1043">
        <v>36511</v>
      </c>
      <c r="E4" s="1045"/>
      <c r="F4" s="1048">
        <v>26040</v>
      </c>
      <c r="G4" s="1050"/>
      <c r="H4" s="1053"/>
    </row>
    <row r="5" spans="1:8">
      <c r="A5" s="782" t="s">
        <v>477</v>
      </c>
      <c r="B5" s="767"/>
      <c r="C5" s="1039"/>
      <c r="D5" s="1042">
        <v>93326</v>
      </c>
      <c r="E5" s="1044"/>
      <c r="F5" s="1047">
        <v>96248</v>
      </c>
      <c r="G5" s="1049"/>
      <c r="H5" s="1052"/>
    </row>
    <row r="6" spans="1:8">
      <c r="A6" s="754"/>
      <c r="B6" s="766"/>
      <c r="C6" s="1040"/>
      <c r="D6" s="1043">
        <v>73051</v>
      </c>
      <c r="E6" s="1045"/>
      <c r="F6" s="1048">
        <v>55768</v>
      </c>
      <c r="G6" s="1050"/>
      <c r="H6" s="1053"/>
    </row>
    <row r="7" spans="1:8">
      <c r="A7" s="782" t="s">
        <v>317</v>
      </c>
      <c r="B7" s="767"/>
      <c r="C7" s="1039"/>
      <c r="D7" s="1042">
        <v>57197</v>
      </c>
      <c r="E7" s="1044"/>
      <c r="F7" s="1047">
        <v>76413</v>
      </c>
      <c r="G7" s="1049"/>
      <c r="H7" s="1052"/>
    </row>
    <row r="8" spans="1:8">
      <c r="A8" s="754"/>
      <c r="B8" s="766"/>
      <c r="C8" s="1040"/>
      <c r="D8" s="1043">
        <v>36925</v>
      </c>
      <c r="E8" s="1045"/>
      <c r="F8" s="1048">
        <v>39658</v>
      </c>
      <c r="G8" s="1050"/>
      <c r="H8" s="1053"/>
    </row>
    <row r="9" spans="1:8">
      <c r="A9" s="782" t="s">
        <v>139</v>
      </c>
      <c r="B9" s="767"/>
      <c r="C9" s="1039"/>
      <c r="D9" s="1042">
        <v>107514</v>
      </c>
      <c r="E9" s="1044"/>
      <c r="F9" s="1047">
        <v>66481</v>
      </c>
      <c r="G9" s="1049"/>
      <c r="H9" s="1052"/>
    </row>
    <row r="10" spans="1:8">
      <c r="A10" s="754"/>
      <c r="B10" s="766"/>
      <c r="C10" s="1040"/>
      <c r="D10" s="1043">
        <v>84115</v>
      </c>
      <c r="E10" s="1045"/>
      <c r="F10" s="1048">
        <v>36120</v>
      </c>
      <c r="G10" s="1050"/>
      <c r="H10" s="1053"/>
    </row>
    <row r="11" spans="1:8">
      <c r="A11" s="782" t="s">
        <v>518</v>
      </c>
      <c r="B11" s="767"/>
      <c r="C11" s="1039"/>
      <c r="D11" s="1042">
        <v>44983</v>
      </c>
      <c r="E11" s="1044"/>
      <c r="F11" s="1047">
        <v>67825</v>
      </c>
      <c r="G11" s="1049"/>
      <c r="H11" s="1052"/>
    </row>
    <row r="12" spans="1:8">
      <c r="A12" s="754"/>
      <c r="B12" s="766"/>
      <c r="C12" s="1041"/>
      <c r="D12" s="1043">
        <v>22561</v>
      </c>
      <c r="E12" s="1045"/>
      <c r="F12" s="1048">
        <v>39417</v>
      </c>
      <c r="G12" s="1050"/>
      <c r="H12" s="1053"/>
    </row>
    <row r="13" spans="1:8">
      <c r="A13" s="782"/>
      <c r="B13" s="767"/>
      <c r="C13" s="1039"/>
      <c r="D13" s="1042">
        <v>72434</v>
      </c>
      <c r="E13" s="1044"/>
      <c r="F13" s="1047">
        <v>71646</v>
      </c>
      <c r="G13" s="1051"/>
      <c r="H13" s="1052"/>
    </row>
    <row r="14" spans="1:8">
      <c r="A14" s="754"/>
      <c r="B14" s="766"/>
      <c r="C14" s="1040"/>
      <c r="D14" s="1043">
        <v>50633</v>
      </c>
      <c r="E14" s="1045"/>
      <c r="F14" s="1048">
        <v>39401</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2.1800000000000002</v>
      </c>
      <c r="C19" s="1032">
        <f>ROUND(VALUE(SUBSTITUTE(実質収支比率等に係る経年分析!G$48,"▲","-")),2)</f>
        <v>3.74</v>
      </c>
      <c r="D19" s="1032">
        <f>ROUND(VALUE(SUBSTITUTE(実質収支比率等に係る経年分析!H$48,"▲","-")),2)</f>
        <v>9.6300000000000008</v>
      </c>
      <c r="E19" s="1032">
        <f>ROUND(VALUE(SUBSTITUTE(実質収支比率等に係る経年分析!I$48,"▲","-")),2)</f>
        <v>7.98</v>
      </c>
      <c r="F19" s="1032">
        <f>ROUND(VALUE(SUBSTITUTE(実質収支比率等に係る経年分析!J$48,"▲","-")),2)</f>
        <v>3.51</v>
      </c>
    </row>
    <row r="20" spans="1:11">
      <c r="A20" s="1032" t="s">
        <v>39</v>
      </c>
      <c r="B20" s="1032">
        <f>ROUND(VALUE(SUBSTITUTE(実質収支比率等に係る経年分析!F$47,"▲","-")),2)</f>
        <v>39.380000000000003</v>
      </c>
      <c r="C20" s="1032">
        <f>ROUND(VALUE(SUBSTITUTE(実質収支比率等に係る経年分析!G$47,"▲","-")),2)</f>
        <v>34.15</v>
      </c>
      <c r="D20" s="1032">
        <f>ROUND(VALUE(SUBSTITUTE(実質収支比率等に係る経年分析!H$47,"▲","-")),2)</f>
        <v>32.78</v>
      </c>
      <c r="E20" s="1032">
        <f>ROUND(VALUE(SUBSTITUTE(実質収支比率等に係る経年分析!I$47,"▲","-")),2)</f>
        <v>36.49</v>
      </c>
      <c r="F20" s="1032">
        <f>ROUND(VALUE(SUBSTITUTE(実質収支比率等に係る経年分析!J$47,"▲","-")),2)</f>
        <v>36.5</v>
      </c>
    </row>
    <row r="21" spans="1:11">
      <c r="A21" s="1032" t="s">
        <v>109</v>
      </c>
      <c r="B21" s="1032">
        <f>IF(ISNUMBER(VALUE(SUBSTITUTE(実質収支比率等に係る経年分析!F$49,"▲","-"))),ROUND(VALUE(SUBSTITUTE(実質収支比率等に係る経年分析!F$49,"▲","-")),2),NA())</f>
        <v>-4.6500000000000004</v>
      </c>
      <c r="C21" s="1032">
        <f>IF(ISNUMBER(VALUE(SUBSTITUTE(実質収支比率等に係る経年分析!G$49,"▲","-"))),ROUND(VALUE(SUBSTITUTE(実質収支比率等に係る経年分析!G$49,"▲","-")),2),NA())</f>
        <v>-2.4</v>
      </c>
      <c r="D21" s="1032">
        <f>IF(ISNUMBER(VALUE(SUBSTITUTE(実質収支比率等に係る経年分析!H$49,"▲","-"))),ROUND(VALUE(SUBSTITUTE(実質収支比率等に係る経年分析!H$49,"▲","-")),2),NA())</f>
        <v>6.22</v>
      </c>
      <c r="E21" s="1032">
        <f>IF(ISNUMBER(VALUE(SUBSTITUTE(実質収支比率等に係る経年分析!I$49,"▲","-"))),ROUND(VALUE(SUBSTITUTE(実質収支比率等に係る経年分析!I$49,"▲","-")),2),NA())</f>
        <v>0.47</v>
      </c>
      <c r="F21" s="1032">
        <f>IF(ISNUMBER(VALUE(SUBSTITUTE(実質収支比率等に係る経年分析!J$49,"▲","-"))),ROUND(VALUE(SUBSTITUTE(実質収支比率等に係る経年分析!J$49,"▲","-")),2),NA())</f>
        <v>-4.25</v>
      </c>
    </row>
    <row r="24" spans="1:11">
      <c r="A24" s="1031" t="s">
        <v>98</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66</v>
      </c>
      <c r="D26" s="1033" t="s">
        <v>111</v>
      </c>
      <c r="E26" s="1033" t="s">
        <v>66</v>
      </c>
      <c r="F26" s="1033" t="s">
        <v>111</v>
      </c>
      <c r="G26" s="1033" t="s">
        <v>66</v>
      </c>
      <c r="H26" s="1033" t="s">
        <v>111</v>
      </c>
      <c r="I26" s="1033" t="s">
        <v>66</v>
      </c>
      <c r="J26" s="1033" t="s">
        <v>111</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3.e-002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広川防災ダム管理特別会計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6.e-002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7.0000000000000007e-002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0.16</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1.1399999999999999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0.55000000000000004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0.97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0.89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0.61</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1.75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2.0299999999999998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2.52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2.97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2.08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3.67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9.56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7.94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3.49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21.41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22.29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22.06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24.09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24.99</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594</v>
      </c>
      <c r="E42" s="1034"/>
      <c r="F42" s="1034"/>
      <c r="G42" s="1034">
        <f>'実質公債費比率（分子）の構造'!L$52</f>
        <v>594</v>
      </c>
      <c r="H42" s="1034"/>
      <c r="I42" s="1034"/>
      <c r="J42" s="1034">
        <f>'実質公債費比率（分子）の構造'!M$52</f>
        <v>594</v>
      </c>
      <c r="K42" s="1034"/>
      <c r="L42" s="1034"/>
      <c r="M42" s="1034">
        <f>'実質公債費比率（分子）の構造'!N$52</f>
        <v>589</v>
      </c>
      <c r="N42" s="1034"/>
      <c r="O42" s="1034"/>
      <c r="P42" s="1034">
        <f>'実質公債費比率（分子）の構造'!O$52</f>
        <v>576</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25</v>
      </c>
      <c r="C44" s="1034"/>
      <c r="D44" s="1034"/>
      <c r="E44" s="1034">
        <f>'実質公債費比率（分子）の構造'!L$50</f>
        <v>13</v>
      </c>
      <c r="F44" s="1034"/>
      <c r="G44" s="1034"/>
      <c r="H44" s="1034">
        <f>'実質公債費比率（分子）の構造'!M$50</f>
        <v>15</v>
      </c>
      <c r="I44" s="1034"/>
      <c r="J44" s="1034"/>
      <c r="K44" s="1034">
        <f>'実質公債費比率（分子）の構造'!N$50</f>
        <v>16</v>
      </c>
      <c r="L44" s="1034"/>
      <c r="M44" s="1034"/>
      <c r="N44" s="1034">
        <f>'実質公債費比率（分子）の構造'!O$50</f>
        <v>15</v>
      </c>
      <c r="O44" s="1034"/>
      <c r="P44" s="1034"/>
    </row>
    <row r="45" spans="1:16">
      <c r="A45" s="1034" t="s">
        <v>0</v>
      </c>
      <c r="B45" s="1034">
        <f>'実質公債費比率（分子）の構造'!K$49</f>
        <v>106</v>
      </c>
      <c r="C45" s="1034"/>
      <c r="D45" s="1034"/>
      <c r="E45" s="1034">
        <f>'実質公債費比率（分子）の構造'!L$49</f>
        <v>103</v>
      </c>
      <c r="F45" s="1034"/>
      <c r="G45" s="1034"/>
      <c r="H45" s="1034">
        <f>'実質公債費比率（分子）の構造'!M$49</f>
        <v>100</v>
      </c>
      <c r="I45" s="1034"/>
      <c r="J45" s="1034"/>
      <c r="K45" s="1034">
        <f>'実質公債費比率（分子）の構造'!N$49</f>
        <v>106</v>
      </c>
      <c r="L45" s="1034"/>
      <c r="M45" s="1034"/>
      <c r="N45" s="1034">
        <f>'実質公債費比率（分子）の構造'!O$49</f>
        <v>98</v>
      </c>
      <c r="O45" s="1034"/>
      <c r="P45" s="1034"/>
    </row>
    <row r="46" spans="1:16">
      <c r="A46" s="1034" t="s">
        <v>36</v>
      </c>
      <c r="B46" s="1034">
        <f>'実質公債費比率（分子）の構造'!K$48</f>
        <v>111</v>
      </c>
      <c r="C46" s="1034"/>
      <c r="D46" s="1034"/>
      <c r="E46" s="1034">
        <f>'実質公債費比率（分子）の構造'!L$48</f>
        <v>117</v>
      </c>
      <c r="F46" s="1034"/>
      <c r="G46" s="1034"/>
      <c r="H46" s="1034">
        <f>'実質公債費比率（分子）の構造'!M$48</f>
        <v>122</v>
      </c>
      <c r="I46" s="1034"/>
      <c r="J46" s="1034"/>
      <c r="K46" s="1034">
        <f>'実質公債費比率（分子）の構造'!N$48</f>
        <v>124</v>
      </c>
      <c r="L46" s="1034"/>
      <c r="M46" s="1034"/>
      <c r="N46" s="1034">
        <f>'実質公債費比率（分子）の構造'!O$48</f>
        <v>125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691</v>
      </c>
      <c r="C49" s="1034"/>
      <c r="D49" s="1034"/>
      <c r="E49" s="1034">
        <f>'実質公債費比率（分子）の構造'!L$45</f>
        <v>705</v>
      </c>
      <c r="F49" s="1034"/>
      <c r="G49" s="1034"/>
      <c r="H49" s="1034">
        <f>'実質公債費比率（分子）の構造'!M$45</f>
        <v>723</v>
      </c>
      <c r="I49" s="1034"/>
      <c r="J49" s="1034"/>
      <c r="K49" s="1034">
        <f>'実質公債費比率（分子）の構造'!N$45</f>
        <v>706</v>
      </c>
      <c r="L49" s="1034"/>
      <c r="M49" s="1034"/>
      <c r="N49" s="1034">
        <f>'実質公債費比率（分子）の構造'!O$45</f>
        <v>710</v>
      </c>
      <c r="O49" s="1034"/>
      <c r="P49" s="1034"/>
    </row>
    <row r="50" spans="1:16">
      <c r="A50" s="1034" t="s">
        <v>54</v>
      </c>
      <c r="B50" s="1034" t="e">
        <f>NA()</f>
        <v>#N/A</v>
      </c>
      <c r="C50" s="1034">
        <f>IF(ISNUMBER('実質公債費比率（分子）の構造'!K$53),'実質公債費比率（分子）の構造'!K$53,NA())</f>
        <v>339</v>
      </c>
      <c r="D50" s="1034" t="e">
        <f>NA()</f>
        <v>#N/A</v>
      </c>
      <c r="E50" s="1034" t="e">
        <f>NA()</f>
        <v>#N/A</v>
      </c>
      <c r="F50" s="1034">
        <f>IF(ISNUMBER('実質公債費比率（分子）の構造'!L$53),'実質公債費比率（分子）の構造'!L$53,NA())</f>
        <v>344</v>
      </c>
      <c r="G50" s="1034" t="e">
        <f>NA()</f>
        <v>#N/A</v>
      </c>
      <c r="H50" s="1034" t="e">
        <f>NA()</f>
        <v>#N/A</v>
      </c>
      <c r="I50" s="1034">
        <f>IF(ISNUMBER('実質公債費比率（分子）の構造'!M$53),'実質公債費比率（分子）の構造'!M$53,NA())</f>
        <v>366</v>
      </c>
      <c r="J50" s="1034" t="e">
        <f>NA()</f>
        <v>#N/A</v>
      </c>
      <c r="K50" s="1034" t="e">
        <f>NA()</f>
        <v>#N/A</v>
      </c>
      <c r="L50" s="1034">
        <f>IF(ISNUMBER('実質公債費比率（分子）の構造'!N$53),'実質公債費比率（分子）の構造'!N$53,NA())</f>
        <v>363</v>
      </c>
      <c r="M50" s="1034" t="e">
        <f>NA()</f>
        <v>#N/A</v>
      </c>
      <c r="N50" s="1034" t="e">
        <f>NA()</f>
        <v>#N/A</v>
      </c>
      <c r="O50" s="1034">
        <f>IF(ISNUMBER('実質公債費比率（分子）の構造'!O$53),'実質公債費比率（分子）の構造'!O$53,NA())</f>
        <v>372</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46</v>
      </c>
      <c r="B56" s="1033"/>
      <c r="C56" s="1033"/>
      <c r="D56" s="1033">
        <f>'将来負担比率（分子）の構造'!I$52</f>
        <v>6940</v>
      </c>
      <c r="E56" s="1033"/>
      <c r="F56" s="1033"/>
      <c r="G56" s="1033">
        <f>'将来負担比率（分子）の構造'!J$52</f>
        <v>7520</v>
      </c>
      <c r="H56" s="1033"/>
      <c r="I56" s="1033"/>
      <c r="J56" s="1033">
        <f>'将来負担比率（分子）の構造'!K$52</f>
        <v>7556</v>
      </c>
      <c r="K56" s="1033"/>
      <c r="L56" s="1033"/>
      <c r="M56" s="1033">
        <f>'将来負担比率（分子）の構造'!L$52</f>
        <v>7685</v>
      </c>
      <c r="N56" s="1033"/>
      <c r="O56" s="1033"/>
      <c r="P56" s="1033">
        <f>'将来負担比率（分子）の構造'!M$52</f>
        <v>7611</v>
      </c>
    </row>
    <row r="57" spans="1:16">
      <c r="A57" s="1033" t="s">
        <v>93</v>
      </c>
      <c r="B57" s="1033"/>
      <c r="C57" s="1033"/>
      <c r="D57" s="1033">
        <f>'将来負担比率（分子）の構造'!I$51</f>
        <v>1</v>
      </c>
      <c r="E57" s="1033"/>
      <c r="F57" s="1033"/>
      <c r="G57" s="1033" t="str">
        <f>'将来負担比率（分子）の構造'!J$51</f>
        <v>-</v>
      </c>
      <c r="H57" s="1033"/>
      <c r="I57" s="1033"/>
      <c r="J57" s="1033" t="str">
        <f>'将来負担比率（分子）の構造'!K$51</f>
        <v>-</v>
      </c>
      <c r="K57" s="1033"/>
      <c r="L57" s="1033"/>
      <c r="M57" s="1033">
        <f>'将来負担比率（分子）の構造'!L$51</f>
        <v>0</v>
      </c>
      <c r="N57" s="1033"/>
      <c r="O57" s="1033"/>
      <c r="P57" s="1033">
        <f>'将来負担比率（分子）の構造'!M$51</f>
        <v>0</v>
      </c>
    </row>
    <row r="58" spans="1:16">
      <c r="A58" s="1033" t="s">
        <v>91</v>
      </c>
      <c r="B58" s="1033"/>
      <c r="C58" s="1033"/>
      <c r="D58" s="1033">
        <f>'将来負担比率（分子）の構造'!I$50</f>
        <v>3375</v>
      </c>
      <c r="E58" s="1033"/>
      <c r="F58" s="1033"/>
      <c r="G58" s="1033">
        <f>'将来負担比率（分子）の構造'!J$50</f>
        <v>3180</v>
      </c>
      <c r="H58" s="1033"/>
      <c r="I58" s="1033"/>
      <c r="J58" s="1033">
        <f>'将来負担比率（分子）の構造'!K$50</f>
        <v>3492</v>
      </c>
      <c r="K58" s="1033"/>
      <c r="L58" s="1033"/>
      <c r="M58" s="1033">
        <f>'将来負担比率（分子）の構造'!L$50</f>
        <v>3805</v>
      </c>
      <c r="N58" s="1033"/>
      <c r="O58" s="1033"/>
      <c r="P58" s="1033">
        <f>'将来負担比率（分子）の構造'!M$50</f>
        <v>4078</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623</v>
      </c>
      <c r="C62" s="1033"/>
      <c r="D62" s="1033"/>
      <c r="E62" s="1033">
        <f>'将来負担比率（分子）の構造'!J$45</f>
        <v>689</v>
      </c>
      <c r="F62" s="1033"/>
      <c r="G62" s="1033"/>
      <c r="H62" s="1033">
        <f>'将来負担比率（分子）の構造'!K$45</f>
        <v>672</v>
      </c>
      <c r="I62" s="1033"/>
      <c r="J62" s="1033"/>
      <c r="K62" s="1033">
        <f>'将来負担比率（分子）の構造'!L$45</f>
        <v>696</v>
      </c>
      <c r="L62" s="1033"/>
      <c r="M62" s="1033"/>
      <c r="N62" s="1033">
        <f>'将来負担比率（分子）の構造'!M$45</f>
        <v>697</v>
      </c>
      <c r="O62" s="1033"/>
      <c r="P62" s="1033"/>
    </row>
    <row r="63" spans="1:16">
      <c r="A63" s="1033" t="s">
        <v>74</v>
      </c>
      <c r="B63" s="1033">
        <f>'将来負担比率（分子）の構造'!I$44</f>
        <v>670</v>
      </c>
      <c r="C63" s="1033"/>
      <c r="D63" s="1033"/>
      <c r="E63" s="1033">
        <f>'将来負担比率（分子）の構造'!J$44</f>
        <v>964</v>
      </c>
      <c r="F63" s="1033"/>
      <c r="G63" s="1033"/>
      <c r="H63" s="1033">
        <f>'将来負担比率（分子）の構造'!K$44</f>
        <v>884</v>
      </c>
      <c r="I63" s="1033"/>
      <c r="J63" s="1033"/>
      <c r="K63" s="1033">
        <f>'将来負担比率（分子）の構造'!L$44</f>
        <v>818</v>
      </c>
      <c r="L63" s="1033"/>
      <c r="M63" s="1033"/>
      <c r="N63" s="1033">
        <f>'将来負担比率（分子）の構造'!M$44</f>
        <v>753</v>
      </c>
      <c r="O63" s="1033"/>
      <c r="P63" s="1033"/>
    </row>
    <row r="64" spans="1:16">
      <c r="A64" s="1033" t="s">
        <v>72</v>
      </c>
      <c r="B64" s="1033">
        <f>'将来負担比率（分子）の構造'!I$43</f>
        <v>2536</v>
      </c>
      <c r="C64" s="1033"/>
      <c r="D64" s="1033"/>
      <c r="E64" s="1033">
        <f>'将来負担比率（分子）の構造'!J$43</f>
        <v>2611</v>
      </c>
      <c r="F64" s="1033"/>
      <c r="G64" s="1033"/>
      <c r="H64" s="1033">
        <f>'将来負担比率（分子）の構造'!K$43</f>
        <v>2573</v>
      </c>
      <c r="I64" s="1033"/>
      <c r="J64" s="1033"/>
      <c r="K64" s="1033">
        <f>'将来負担比率（分子）の構造'!L$43</f>
        <v>2450</v>
      </c>
      <c r="L64" s="1033"/>
      <c r="M64" s="1033"/>
      <c r="N64" s="1033">
        <f>'将来負担比率（分子）の構造'!M$43</f>
        <v>2413</v>
      </c>
      <c r="O64" s="1033"/>
      <c r="P64" s="1033"/>
    </row>
    <row r="65" spans="1:16">
      <c r="A65" s="1033" t="s">
        <v>70</v>
      </c>
      <c r="B65" s="1033">
        <f>'将来負担比率（分子）の構造'!I$42</f>
        <v>234</v>
      </c>
      <c r="C65" s="1033"/>
      <c r="D65" s="1033"/>
      <c r="E65" s="1033">
        <f>'将来負担比率（分子）の構造'!J$42</f>
        <v>234</v>
      </c>
      <c r="F65" s="1033"/>
      <c r="G65" s="1033"/>
      <c r="H65" s="1033">
        <f>'将来負担比率（分子）の構造'!K$42</f>
        <v>219</v>
      </c>
      <c r="I65" s="1033"/>
      <c r="J65" s="1033"/>
      <c r="K65" s="1033">
        <f>'将来負担比率（分子）の構造'!L$42</f>
        <v>204</v>
      </c>
      <c r="L65" s="1033"/>
      <c r="M65" s="1033"/>
      <c r="N65" s="1033">
        <f>'将来負担比率（分子）の構造'!M$42</f>
        <v>188</v>
      </c>
      <c r="O65" s="1033"/>
      <c r="P65" s="1033"/>
    </row>
    <row r="66" spans="1:16">
      <c r="A66" s="1033" t="s">
        <v>58</v>
      </c>
      <c r="B66" s="1033">
        <f>'将来負担比率（分子）の構造'!I$41</f>
        <v>7068</v>
      </c>
      <c r="C66" s="1033"/>
      <c r="D66" s="1033"/>
      <c r="E66" s="1033">
        <f>'将来負担比率（分子）の構造'!J$41</f>
        <v>7826</v>
      </c>
      <c r="F66" s="1033"/>
      <c r="G66" s="1033"/>
      <c r="H66" s="1033">
        <f>'将来負担比率（分子）の構造'!K$41</f>
        <v>8104</v>
      </c>
      <c r="I66" s="1033"/>
      <c r="J66" s="1033"/>
      <c r="K66" s="1033">
        <f>'将来負担比率（分子）の構造'!L$41</f>
        <v>8821</v>
      </c>
      <c r="L66" s="1033"/>
      <c r="M66" s="1033"/>
      <c r="N66" s="1033">
        <f>'将来負担比率（分子）の構造'!M$41</f>
        <v>8703</v>
      </c>
      <c r="O66" s="1033"/>
      <c r="P66" s="1033"/>
    </row>
    <row r="67" spans="1:16">
      <c r="A67" s="1033" t="s">
        <v>97</v>
      </c>
      <c r="B67" s="1033" t="e">
        <f>NA()</f>
        <v>#N/A</v>
      </c>
      <c r="C67" s="1033">
        <f>IF(ISNUMBER('将来負担比率（分子）の構造'!I$53),IF('将来負担比率（分子）の構造'!I$53&lt;0,0,'将来負担比率（分子）の構造'!I$53),NA())</f>
        <v>816</v>
      </c>
      <c r="D67" s="1033" t="e">
        <f>NA()</f>
        <v>#N/A</v>
      </c>
      <c r="E67" s="1033" t="e">
        <f>NA()</f>
        <v>#N/A</v>
      </c>
      <c r="F67" s="1033">
        <f>IF(ISNUMBER('将来負担比率（分子）の構造'!J$53),IF('将来負担比率（分子）の構造'!J$53&lt;0,0,'将来負担比率（分子）の構造'!J$53),NA())</f>
        <v>1624</v>
      </c>
      <c r="G67" s="1033" t="e">
        <f>NA()</f>
        <v>#N/A</v>
      </c>
      <c r="H67" s="1033" t="e">
        <f>NA()</f>
        <v>#N/A</v>
      </c>
      <c r="I67" s="1033">
        <f>IF(ISNUMBER('将来負担比率（分子）の構造'!K$53),IF('将来負担比率（分子）の構造'!K$53&lt;0,0,'将来負担比率（分子）の構造'!K$53),NA())</f>
        <v>1403</v>
      </c>
      <c r="J67" s="1033" t="e">
        <f>NA()</f>
        <v>#N/A</v>
      </c>
      <c r="K67" s="1033" t="e">
        <f>NA()</f>
        <v>#N/A</v>
      </c>
      <c r="L67" s="1033">
        <f>IF(ISNUMBER('将来負担比率（分子）の構造'!L$53),IF('将来負担比率（分子）の構造'!L$53&lt;0,0,'将来負担比率（分子）の構造'!L$53),NA())</f>
        <v>1499</v>
      </c>
      <c r="M67" s="1033" t="e">
        <f>NA()</f>
        <v>#N/A</v>
      </c>
      <c r="N67" s="1033" t="e">
        <f>NA()</f>
        <v>#N/A</v>
      </c>
      <c r="O67" s="1033">
        <f>IF(ISNUMBER('将来負担比率（分子）の構造'!M$53),IF('将来負担比率（分子）の構造'!M$53&lt;0,0,'将来負担比率（分子）の構造'!M$53),NA())</f>
        <v>1065</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1622</v>
      </c>
      <c r="C72" s="1037">
        <f>基金残高に係る経年分析!G55</f>
        <v>1780</v>
      </c>
      <c r="D72" s="1037">
        <f>基金残高に係る経年分析!H55</f>
        <v>1821</v>
      </c>
    </row>
    <row r="73" spans="1:16">
      <c r="A73" s="1035" t="s">
        <v>128</v>
      </c>
      <c r="B73" s="1037">
        <f>基金残高に係る経年分析!F56</f>
        <v>317</v>
      </c>
      <c r="C73" s="1037">
        <f>基金残高に係る経年分析!G56</f>
        <v>328</v>
      </c>
      <c r="D73" s="1037">
        <f>基金残高に係る経年分析!H56</f>
        <v>360</v>
      </c>
    </row>
    <row r="74" spans="1:16">
      <c r="A74" s="1035" t="s">
        <v>130</v>
      </c>
      <c r="B74" s="1037">
        <f>基金残高に係る経年分析!F57</f>
        <v>1561</v>
      </c>
      <c r="C74" s="1037">
        <f>基金残高に係る経年分析!G57</f>
        <v>1695</v>
      </c>
      <c r="D74" s="1037">
        <f>基金残高に係る経年分析!H57</f>
        <v>1898</v>
      </c>
    </row>
  </sheetData>
  <sheetProtection algorithmName="SHA-512" hashValue="hrBOiWRCdDZrc6JxeJzzRHALjSD1CEJtH5yeYN6BUqqzaiHpfKK1sKTRI6bEIwRHcF4qPtTQrjTVV/LsyIOQVg==" saltValue="t13YIzJC7/H35p2Xgxd6X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2025-02-19T04:57:07Z</dcterms:created>
  <dcterms:modified xsi:type="dcterms:W3CDTF">2025-03-25T03:39:58Z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2025-03-25T03:39:58Z</vt:filetime>
  </property>
</Properties>
</file>